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hinou\経理事務\とりくみ\電帳法・インボイス\消費税インボイス制度\三煌産業請求書インボイス対応様式案\"/>
    </mc:Choice>
  </mc:AlternateContent>
  <xr:revisionPtr revIDLastSave="0" documentId="13_ncr:1_{1407CEC6-2CC2-4009-8119-7B27AA8C43CD}" xr6:coauthVersionLast="47" xr6:coauthVersionMax="47" xr10:uidLastSave="{00000000-0000-0000-0000-000000000000}"/>
  <bookViews>
    <workbookView xWindow="-108" yWindow="-108" windowWidth="23256" windowHeight="12456" activeTab="2" xr2:uid="{445EFD1A-8F12-4636-A23F-5D6DA4F792CF}"/>
  </bookViews>
  <sheets>
    <sheet name="総括A (記入例)" sheetId="17" r:id="rId1"/>
    <sheet name="内訳B (記入例)" sheetId="18" r:id="rId2"/>
    <sheet name="総括A" sheetId="15" r:id="rId3"/>
    <sheet name="内訳B" sheetId="2" r:id="rId4"/>
  </sheets>
  <definedNames>
    <definedName name="_xlnm.Print_Area" localSheetId="2">総括A!$B$1:$BA$140</definedName>
    <definedName name="_xlnm.Print_Area" localSheetId="0">'総括A (記入例)'!$B$1:$BA$140</definedName>
    <definedName name="_xlnm.Print_Area" localSheetId="3">内訳B!$B$1:$AE$41</definedName>
    <definedName name="_xlnm.Print_Area" localSheetId="1">'内訳B (記入例)'!$B$1:$AE$41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0" i="18" l="1"/>
  <c r="V9" i="18"/>
  <c r="BC7" i="17"/>
  <c r="BC6" i="17"/>
  <c r="BC7" i="15"/>
  <c r="V10" i="2" s="1"/>
  <c r="BC6" i="15"/>
  <c r="V9" i="2" s="1"/>
  <c r="AA8" i="18"/>
  <c r="T8" i="18"/>
  <c r="T6" i="18"/>
  <c r="T4" i="18"/>
  <c r="AA8" i="2"/>
  <c r="T8" i="2"/>
  <c r="T6" i="2" l="1"/>
  <c r="AC119" i="17"/>
  <c r="Q119" i="17"/>
  <c r="Q117" i="17"/>
  <c r="Q115" i="17"/>
  <c r="AC91" i="17"/>
  <c r="Q91" i="17"/>
  <c r="Q89" i="17"/>
  <c r="Q87" i="17"/>
  <c r="AC63" i="17"/>
  <c r="Q63" i="17"/>
  <c r="Q61" i="17"/>
  <c r="Q59" i="17"/>
  <c r="AC35" i="17"/>
  <c r="Q35" i="17"/>
  <c r="Q33" i="17"/>
  <c r="Q31" i="17"/>
  <c r="AC119" i="15"/>
  <c r="Q119" i="15"/>
  <c r="Q117" i="15"/>
  <c r="Q115" i="15"/>
  <c r="AC91" i="15"/>
  <c r="Q91" i="15"/>
  <c r="Q89" i="15"/>
  <c r="Q87" i="15"/>
  <c r="AC63" i="15"/>
  <c r="Q63" i="15"/>
  <c r="Q61" i="15"/>
  <c r="Q59" i="15"/>
  <c r="AC35" i="15"/>
  <c r="Q35" i="15"/>
  <c r="Q33" i="15"/>
  <c r="Q31" i="15"/>
  <c r="T4" i="2"/>
  <c r="Y33" i="18" l="1"/>
  <c r="Y35" i="18" s="1"/>
  <c r="R33" i="18"/>
  <c r="R34" i="18" s="1"/>
  <c r="R35" i="18" s="1"/>
  <c r="K33" i="18"/>
  <c r="J16" i="18"/>
  <c r="AA16" i="18" s="1"/>
  <c r="X24" i="17"/>
  <c r="X136" i="17" s="1"/>
  <c r="Q24" i="17"/>
  <c r="Q136" i="17" s="1"/>
  <c r="J24" i="17"/>
  <c r="U133" i="17"/>
  <c r="H122" i="17"/>
  <c r="F122" i="17"/>
  <c r="D122" i="17"/>
  <c r="AB121" i="17"/>
  <c r="AA121" i="17"/>
  <c r="Z121" i="17"/>
  <c r="Y121" i="17"/>
  <c r="X121" i="17"/>
  <c r="BA120" i="17"/>
  <c r="AZ120" i="17"/>
  <c r="AY120" i="17"/>
  <c r="AX120" i="17"/>
  <c r="AW120" i="17"/>
  <c r="AV120" i="17"/>
  <c r="AU120" i="17"/>
  <c r="AR120" i="17"/>
  <c r="AK120" i="17"/>
  <c r="AJ120" i="17"/>
  <c r="AI120" i="17"/>
  <c r="AH120" i="17"/>
  <c r="AG120" i="17"/>
  <c r="AF120" i="17"/>
  <c r="AE120" i="17"/>
  <c r="AD120" i="17"/>
  <c r="AC120" i="17"/>
  <c r="AB120" i="17"/>
  <c r="AA120" i="17"/>
  <c r="Z120" i="17"/>
  <c r="Y120" i="17"/>
  <c r="AR118" i="17"/>
  <c r="H118" i="17"/>
  <c r="F118" i="17"/>
  <c r="D118" i="17"/>
  <c r="AV116" i="17"/>
  <c r="AR116" i="17"/>
  <c r="U105" i="17"/>
  <c r="H94" i="17"/>
  <c r="F94" i="17"/>
  <c r="D94" i="17"/>
  <c r="AB93" i="17"/>
  <c r="AA93" i="17"/>
  <c r="Z93" i="17"/>
  <c r="Y93" i="17"/>
  <c r="X93" i="17"/>
  <c r="BA92" i="17"/>
  <c r="AZ92" i="17"/>
  <c r="AY92" i="17"/>
  <c r="AX92" i="17"/>
  <c r="AW92" i="17"/>
  <c r="AV92" i="17"/>
  <c r="AU92" i="17"/>
  <c r="AR92" i="17"/>
  <c r="AK92" i="17"/>
  <c r="AJ92" i="17"/>
  <c r="AI92" i="17"/>
  <c r="AH92" i="17"/>
  <c r="AG92" i="17"/>
  <c r="AF92" i="17"/>
  <c r="AE92" i="17"/>
  <c r="AD92" i="17"/>
  <c r="AC92" i="17"/>
  <c r="AB92" i="17"/>
  <c r="AA92" i="17"/>
  <c r="Z92" i="17"/>
  <c r="Y92" i="17"/>
  <c r="AR90" i="17"/>
  <c r="H90" i="17"/>
  <c r="F90" i="17"/>
  <c r="D90" i="17"/>
  <c r="AV88" i="17"/>
  <c r="AR88" i="17"/>
  <c r="U77" i="17"/>
  <c r="BA30" i="17" s="1"/>
  <c r="H66" i="17"/>
  <c r="F66" i="17"/>
  <c r="D66" i="17"/>
  <c r="AB65" i="17"/>
  <c r="AA65" i="17"/>
  <c r="Z65" i="17"/>
  <c r="Y65" i="17"/>
  <c r="X65" i="17"/>
  <c r="BA64" i="17"/>
  <c r="AZ64" i="17"/>
  <c r="AY64" i="17"/>
  <c r="AX64" i="17"/>
  <c r="AW64" i="17"/>
  <c r="AV64" i="17"/>
  <c r="AU64" i="17"/>
  <c r="AR64" i="17"/>
  <c r="AK64" i="17"/>
  <c r="AJ64" i="17"/>
  <c r="AI64" i="17"/>
  <c r="AH64" i="17"/>
  <c r="AG64" i="17"/>
  <c r="AF64" i="17"/>
  <c r="AE64" i="17"/>
  <c r="AD64" i="17"/>
  <c r="AC64" i="17"/>
  <c r="AB64" i="17"/>
  <c r="AA64" i="17"/>
  <c r="Z64" i="17"/>
  <c r="Y64" i="17"/>
  <c r="AR62" i="17"/>
  <c r="H62" i="17"/>
  <c r="F62" i="17"/>
  <c r="D62" i="17"/>
  <c r="AV60" i="17"/>
  <c r="AR60" i="17"/>
  <c r="U49" i="17"/>
  <c r="H38" i="17"/>
  <c r="F38" i="17"/>
  <c r="D38" i="17"/>
  <c r="AB37" i="17"/>
  <c r="AA37" i="17"/>
  <c r="Z37" i="17"/>
  <c r="Y37" i="17"/>
  <c r="X37" i="17"/>
  <c r="BA36" i="17"/>
  <c r="AZ36" i="17"/>
  <c r="AY36" i="17"/>
  <c r="AX36" i="17"/>
  <c r="AW36" i="17"/>
  <c r="AV36" i="17"/>
  <c r="AU36" i="17"/>
  <c r="AR36" i="17"/>
  <c r="AK36" i="17"/>
  <c r="AJ36" i="17"/>
  <c r="AI36" i="17"/>
  <c r="AH36" i="17"/>
  <c r="AG36" i="17"/>
  <c r="AF36" i="17"/>
  <c r="AE36" i="17"/>
  <c r="AD36" i="17"/>
  <c r="AC36" i="17"/>
  <c r="AB36" i="17"/>
  <c r="AA36" i="17"/>
  <c r="Z36" i="17"/>
  <c r="Y36" i="17"/>
  <c r="AR35" i="17"/>
  <c r="AR63" i="17" s="1"/>
  <c r="AR91" i="17" s="1"/>
  <c r="AR119" i="17" s="1"/>
  <c r="AR34" i="17"/>
  <c r="H34" i="17"/>
  <c r="F34" i="17"/>
  <c r="D34" i="17"/>
  <c r="AW32" i="17"/>
  <c r="AW60" i="17" s="1"/>
  <c r="AW88" i="17" s="1"/>
  <c r="AW116" i="17" s="1"/>
  <c r="AV32" i="17"/>
  <c r="AR32" i="17"/>
  <c r="U21" i="17"/>
  <c r="BA86" i="17" l="1"/>
  <c r="BA2" i="17"/>
  <c r="AN33" i="18"/>
  <c r="K34" i="18"/>
  <c r="K35" i="18" s="1"/>
  <c r="R16" i="18" s="1"/>
  <c r="BA58" i="17"/>
  <c r="BA114" i="17"/>
  <c r="J80" i="17"/>
  <c r="J25" i="17"/>
  <c r="J26" i="17" s="1"/>
  <c r="J136" i="17"/>
  <c r="J52" i="17"/>
  <c r="AE24" i="17"/>
  <c r="J108" i="17"/>
  <c r="Q80" i="17"/>
  <c r="X80" i="17"/>
  <c r="X26" i="17"/>
  <c r="Q108" i="17"/>
  <c r="X108" i="17"/>
  <c r="Q52" i="17"/>
  <c r="Q25" i="17"/>
  <c r="X52" i="17"/>
  <c r="U133" i="15"/>
  <c r="H122" i="15"/>
  <c r="F122" i="15"/>
  <c r="D122" i="15"/>
  <c r="AB121" i="15"/>
  <c r="AA121" i="15"/>
  <c r="Z121" i="15"/>
  <c r="Y121" i="15"/>
  <c r="X121" i="15"/>
  <c r="BA120" i="15"/>
  <c r="AZ120" i="15"/>
  <c r="AY120" i="15"/>
  <c r="AX120" i="15"/>
  <c r="AW120" i="15"/>
  <c r="AV120" i="15"/>
  <c r="AU120" i="15"/>
  <c r="AR120" i="15"/>
  <c r="AK120" i="15"/>
  <c r="AJ120" i="15"/>
  <c r="AI120" i="15"/>
  <c r="AH120" i="15"/>
  <c r="AG120" i="15"/>
  <c r="AF120" i="15"/>
  <c r="AE120" i="15"/>
  <c r="AD120" i="15"/>
  <c r="AC120" i="15"/>
  <c r="AB120" i="15"/>
  <c r="AA120" i="15"/>
  <c r="Z120" i="15"/>
  <c r="Y120" i="15"/>
  <c r="AR118" i="15"/>
  <c r="H118" i="15"/>
  <c r="F118" i="15"/>
  <c r="D118" i="15"/>
  <c r="AV116" i="15"/>
  <c r="AR116" i="15"/>
  <c r="U105" i="15"/>
  <c r="H94" i="15"/>
  <c r="F94" i="15"/>
  <c r="D94" i="15"/>
  <c r="AB93" i="15"/>
  <c r="AA93" i="15"/>
  <c r="Z93" i="15"/>
  <c r="Y93" i="15"/>
  <c r="X93" i="15"/>
  <c r="BA92" i="15"/>
  <c r="AZ92" i="15"/>
  <c r="AY92" i="15"/>
  <c r="AX92" i="15"/>
  <c r="AW92" i="15"/>
  <c r="AV92" i="15"/>
  <c r="AU92" i="15"/>
  <c r="AR92" i="15"/>
  <c r="AK92" i="15"/>
  <c r="AJ92" i="15"/>
  <c r="AI92" i="15"/>
  <c r="AH92" i="15"/>
  <c r="AG92" i="15"/>
  <c r="AF92" i="15"/>
  <c r="AE92" i="15"/>
  <c r="AD92" i="15"/>
  <c r="AC92" i="15"/>
  <c r="AB92" i="15"/>
  <c r="AA92" i="15"/>
  <c r="Z92" i="15"/>
  <c r="Y92" i="15"/>
  <c r="AR90" i="15"/>
  <c r="H90" i="15"/>
  <c r="F90" i="15"/>
  <c r="D90" i="15"/>
  <c r="AV88" i="15"/>
  <c r="AR88" i="15"/>
  <c r="U77" i="15"/>
  <c r="H66" i="15"/>
  <c r="F66" i="15"/>
  <c r="D66" i="15"/>
  <c r="AB65" i="15"/>
  <c r="AA65" i="15"/>
  <c r="Z65" i="15"/>
  <c r="Y65" i="15"/>
  <c r="X65" i="15"/>
  <c r="BA64" i="15"/>
  <c r="AZ64" i="15"/>
  <c r="AY64" i="15"/>
  <c r="AX64" i="15"/>
  <c r="AW64" i="15"/>
  <c r="AV64" i="15"/>
  <c r="AU64" i="15"/>
  <c r="AR64" i="15"/>
  <c r="AK64" i="15"/>
  <c r="AJ64" i="15"/>
  <c r="AI64" i="15"/>
  <c r="AH64" i="15"/>
  <c r="AG64" i="15"/>
  <c r="AF64" i="15"/>
  <c r="AE64" i="15"/>
  <c r="AD64" i="15"/>
  <c r="AC64" i="15"/>
  <c r="AB64" i="15"/>
  <c r="AA64" i="15"/>
  <c r="Z64" i="15"/>
  <c r="Y64" i="15"/>
  <c r="AR62" i="15"/>
  <c r="H62" i="15"/>
  <c r="F62" i="15"/>
  <c r="D62" i="15"/>
  <c r="AV60" i="15"/>
  <c r="AR60" i="15"/>
  <c r="U49" i="15"/>
  <c r="H38" i="15"/>
  <c r="F38" i="15"/>
  <c r="D38" i="15"/>
  <c r="AB37" i="15"/>
  <c r="AA37" i="15"/>
  <c r="Z37" i="15"/>
  <c r="Y37" i="15"/>
  <c r="X37" i="15"/>
  <c r="BA36" i="15"/>
  <c r="AZ36" i="15"/>
  <c r="AY36" i="15"/>
  <c r="AX36" i="15"/>
  <c r="AW36" i="15"/>
  <c r="AV36" i="15"/>
  <c r="AU36" i="15"/>
  <c r="AR36" i="15"/>
  <c r="AK36" i="15"/>
  <c r="AJ36" i="15"/>
  <c r="AI36" i="15"/>
  <c r="AH36" i="15"/>
  <c r="AG36" i="15"/>
  <c r="AF36" i="15"/>
  <c r="AE36" i="15"/>
  <c r="AD36" i="15"/>
  <c r="AC36" i="15"/>
  <c r="AB36" i="15"/>
  <c r="AA36" i="15"/>
  <c r="Z36" i="15"/>
  <c r="Y36" i="15"/>
  <c r="AR35" i="15"/>
  <c r="AR63" i="15" s="1"/>
  <c r="AR91" i="15" s="1"/>
  <c r="AR119" i="15" s="1"/>
  <c r="AR34" i="15"/>
  <c r="H34" i="15"/>
  <c r="F34" i="15"/>
  <c r="D34" i="15"/>
  <c r="AW32" i="15"/>
  <c r="AW60" i="15" s="1"/>
  <c r="AW88" i="15" s="1"/>
  <c r="AW116" i="15" s="1"/>
  <c r="AV32" i="15"/>
  <c r="AR32" i="15"/>
  <c r="U21" i="15"/>
  <c r="BA2" i="15" s="1"/>
  <c r="Y33" i="2"/>
  <c r="Y35" i="2" s="1"/>
  <c r="R33" i="2"/>
  <c r="K33" i="2"/>
  <c r="Q26" i="17" l="1"/>
  <c r="Q82" i="17" s="1"/>
  <c r="Q137" i="17"/>
  <c r="X24" i="15"/>
  <c r="J24" i="15"/>
  <c r="Q24" i="15"/>
  <c r="W16" i="18"/>
  <c r="M13" i="18"/>
  <c r="J82" i="17"/>
  <c r="J138" i="17"/>
  <c r="J54" i="17"/>
  <c r="J110" i="17"/>
  <c r="Q109" i="17"/>
  <c r="Q81" i="17"/>
  <c r="Q53" i="17"/>
  <c r="J109" i="17"/>
  <c r="J81" i="17"/>
  <c r="J137" i="17"/>
  <c r="J53" i="17"/>
  <c r="AE25" i="17"/>
  <c r="AE108" i="17"/>
  <c r="AE80" i="17"/>
  <c r="AE136" i="17"/>
  <c r="BD21" i="17"/>
  <c r="AE52" i="17"/>
  <c r="X138" i="17"/>
  <c r="X54" i="17"/>
  <c r="X110" i="17"/>
  <c r="X82" i="17"/>
  <c r="BA58" i="15"/>
  <c r="BA86" i="15"/>
  <c r="BA30" i="15"/>
  <c r="BA114" i="15"/>
  <c r="AN33" i="2"/>
  <c r="K34" i="2"/>
  <c r="K35" i="2" s="1"/>
  <c r="R34" i="2"/>
  <c r="R35" i="2" s="1"/>
  <c r="AE26" i="17" l="1"/>
  <c r="BC10" i="17" s="1"/>
  <c r="Q110" i="17"/>
  <c r="Q54" i="17"/>
  <c r="Q138" i="17"/>
  <c r="AE81" i="17"/>
  <c r="AE137" i="17"/>
  <c r="AE53" i="17"/>
  <c r="AE109" i="17"/>
  <c r="AE54" i="17"/>
  <c r="R16" i="2"/>
  <c r="AE138" i="17" l="1"/>
  <c r="AE82" i="17"/>
  <c r="AE110" i="17"/>
  <c r="W16" i="2"/>
  <c r="M13" i="2"/>
  <c r="J16" i="2" l="1"/>
  <c r="AA16" i="2" s="1"/>
  <c r="J25" i="15"/>
  <c r="J53" i="15" s="1"/>
  <c r="AE24" i="15"/>
  <c r="AE80" i="15" s="1"/>
  <c r="Q25" i="15"/>
  <c r="Q53" i="15" s="1"/>
  <c r="X26" i="15"/>
  <c r="X138" i="15" s="1"/>
  <c r="J80" i="15"/>
  <c r="J108" i="15"/>
  <c r="J52" i="15"/>
  <c r="J136" i="15"/>
  <c r="Q52" i="15"/>
  <c r="Q108" i="15"/>
  <c r="Q80" i="15"/>
  <c r="Q136" i="15"/>
  <c r="X136" i="15"/>
  <c r="X80" i="15"/>
  <c r="X52" i="15"/>
  <c r="X108" i="15"/>
  <c r="AE108" i="15" l="1"/>
  <c r="X54" i="15"/>
  <c r="BD21" i="15"/>
  <c r="AE136" i="15"/>
  <c r="J26" i="15"/>
  <c r="J82" i="15" s="1"/>
  <c r="AE52" i="15"/>
  <c r="Q81" i="15"/>
  <c r="Q137" i="15"/>
  <c r="J109" i="15"/>
  <c r="Q109" i="15"/>
  <c r="X110" i="15"/>
  <c r="X82" i="15"/>
  <c r="J137" i="15"/>
  <c r="AE25" i="15"/>
  <c r="J81" i="15"/>
  <c r="Q26" i="15"/>
  <c r="J54" i="15" l="1"/>
  <c r="J138" i="15"/>
  <c r="J110" i="15"/>
  <c r="AE26" i="15"/>
  <c r="Q110" i="15"/>
  <c r="Q54" i="15"/>
  <c r="Q82" i="15"/>
  <c r="Q138" i="15"/>
  <c r="AE53" i="15"/>
  <c r="AE81" i="15"/>
  <c r="AE137" i="15"/>
  <c r="AE109" i="15"/>
  <c r="AE138" i="15" l="1"/>
  <c r="BC10" i="15"/>
  <c r="AE54" i="15"/>
  <c r="AE110" i="15"/>
  <c r="AE8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井上博史</author>
    <author>rie</author>
  </authors>
  <commentList>
    <comment ref="AV4" authorId="0" shapeId="0" xr:uid="{DB81400A-0EB0-44D4-9980-2F25F0014E71}">
      <text>
        <r>
          <rPr>
            <b/>
            <sz val="9"/>
            <color indexed="81"/>
            <rFont val="MS P ゴシック"/>
            <family val="3"/>
            <charset val="128"/>
          </rPr>
          <t>リストから選択</t>
        </r>
      </text>
    </comment>
    <comment ref="D6" authorId="0" shapeId="0" xr:uid="{8769DC49-9FEC-4608-AFF0-307B810CE128}">
      <text>
        <r>
          <rPr>
            <b/>
            <sz val="9"/>
            <color indexed="81"/>
            <rFont val="MS P ゴシック"/>
            <family val="3"/>
            <charset val="128"/>
          </rPr>
          <t>年を入力</t>
        </r>
      </text>
    </comment>
    <comment ref="F6" authorId="0" shapeId="0" xr:uid="{F01A8A42-AB5A-420B-A515-6B8B1D8785D0}">
      <text>
        <r>
          <rPr>
            <b/>
            <sz val="9"/>
            <color indexed="81"/>
            <rFont val="MS P ゴシック"/>
            <family val="3"/>
            <charset val="128"/>
          </rPr>
          <t>月（1～12）を入力</t>
        </r>
      </text>
    </comment>
    <comment ref="H6" authorId="0" shapeId="0" xr:uid="{16625629-7B2D-4B5F-9DE7-B4B3B10BB80F}">
      <text>
        <r>
          <rPr>
            <b/>
            <sz val="9"/>
            <color indexed="81"/>
            <rFont val="MS P ゴシック"/>
            <family val="3"/>
            <charset val="128"/>
          </rPr>
          <t>日（1～31）を入力</t>
        </r>
      </text>
    </comment>
    <comment ref="X8" authorId="1" shapeId="0" xr:uid="{055DBD73-73D3-4DB5-9208-64C81060208A}">
      <text>
        <r>
          <rPr>
            <b/>
            <sz val="9"/>
            <color indexed="81"/>
            <rFont val="MS P ゴシック"/>
            <family val="3"/>
            <charset val="128"/>
          </rPr>
          <t>適格請求書発行事業者（インボイス）登録番号を、Tを除いた13桁の数字を入力して下さい。</t>
        </r>
      </text>
    </comment>
    <comment ref="AR8" authorId="0" shapeId="0" xr:uid="{60511D19-9EC5-4A69-A66C-2F3A1B75DC84}">
      <text>
        <r>
          <rPr>
            <b/>
            <sz val="8"/>
            <color indexed="81"/>
            <rFont val="MS P ゴシック"/>
            <family val="3"/>
            <charset val="128"/>
          </rPr>
          <t>リストから選択</t>
        </r>
      </text>
    </comment>
    <comment ref="BA8" authorId="0" shapeId="0" xr:uid="{AE254FDB-0A51-4120-BB63-5F608BE9F1E7}">
      <text>
        <r>
          <rPr>
            <b/>
            <sz val="9"/>
            <color indexed="81"/>
            <rFont val="MS P ゴシック"/>
            <family val="3"/>
            <charset val="128"/>
          </rPr>
          <t>右詰めで入力</t>
        </r>
      </text>
    </comment>
    <comment ref="AB9" authorId="0" shapeId="0" xr:uid="{0F2242C5-4FB9-4E55-AA7C-52B24FA607D7}">
      <text>
        <r>
          <rPr>
            <b/>
            <sz val="9"/>
            <color indexed="81"/>
            <rFont val="MS P ゴシック"/>
            <family val="3"/>
            <charset val="128"/>
          </rPr>
          <t>別途ご連絡する取引先コードを入力して下さい。</t>
        </r>
      </text>
    </comment>
    <comment ref="D10" authorId="0" shapeId="0" xr:uid="{FF0F6AEB-6F34-4603-A936-A46104E648E3}">
      <text>
        <r>
          <rPr>
            <b/>
            <sz val="9"/>
            <color indexed="81"/>
            <rFont val="MS P ゴシック"/>
            <family val="3"/>
            <charset val="128"/>
          </rPr>
          <t>年を入力</t>
        </r>
        <r>
          <rPr>
            <sz val="9"/>
            <color indexed="81"/>
            <rFont val="MS P ゴシック"/>
            <family val="3"/>
            <charset val="128"/>
          </rPr>
          <t xml:space="preserve">
</t>
        </r>
      </text>
    </comment>
    <comment ref="F10" authorId="0" shapeId="0" xr:uid="{1C6B5A72-098E-440E-9D90-131EB3479E40}">
      <text>
        <r>
          <rPr>
            <b/>
            <sz val="9"/>
            <color indexed="81"/>
            <rFont val="MS P ゴシック"/>
            <family val="3"/>
            <charset val="128"/>
          </rPr>
          <t>月（1～12）を入力</t>
        </r>
      </text>
    </comment>
    <comment ref="H10" authorId="0" shapeId="0" xr:uid="{D4B57B56-1F17-4281-B6AD-DBCE3D9EB117}">
      <text>
        <r>
          <rPr>
            <b/>
            <sz val="9"/>
            <color indexed="81"/>
            <rFont val="MS P ゴシック"/>
            <family val="3"/>
            <charset val="128"/>
          </rPr>
          <t>日(1～31)を入力</t>
        </r>
      </text>
    </comment>
    <comment ref="U13" authorId="0" shapeId="0" xr:uid="{97A61CC5-0A41-4BB6-AE4E-7D5AC9AF89E9}">
      <text>
        <r>
          <rPr>
            <b/>
            <sz val="9"/>
            <color indexed="81"/>
            <rFont val="MS P ゴシック"/>
            <family val="3"/>
            <charset val="128"/>
          </rPr>
          <t>　</t>
        </r>
        <r>
          <rPr>
            <b/>
            <sz val="9"/>
            <color indexed="10"/>
            <rFont val="MS P ゴシック"/>
            <family val="3"/>
            <charset val="128"/>
          </rPr>
          <t>税抜</t>
        </r>
        <r>
          <rPr>
            <b/>
            <sz val="9"/>
            <color indexed="81"/>
            <rFont val="MS P ゴシック"/>
            <family val="3"/>
            <charset val="128"/>
          </rPr>
          <t>金額
各様式Ｂの請求額（</t>
        </r>
        <r>
          <rPr>
            <b/>
            <sz val="9"/>
            <color indexed="10"/>
            <rFont val="MS P ゴシック"/>
            <family val="3"/>
            <charset val="128"/>
          </rPr>
          <t>税抜</t>
        </r>
        <r>
          <rPr>
            <b/>
            <sz val="9"/>
            <color indexed="81"/>
            <rFont val="MS P ゴシック"/>
            <family val="3"/>
            <charset val="128"/>
          </rPr>
          <t>）を入力</t>
        </r>
        <r>
          <rPr>
            <sz val="9"/>
            <color indexed="81"/>
            <rFont val="MS P ゴシック"/>
            <family val="3"/>
            <charset val="128"/>
          </rPr>
          <t xml:space="preserve">
</t>
        </r>
      </text>
    </comment>
    <comment ref="AB13" authorId="0" shapeId="0" xr:uid="{037483FD-2810-4D76-A9C2-F47FE8169DD2}">
      <text>
        <r>
          <rPr>
            <b/>
            <sz val="9"/>
            <color indexed="81"/>
            <rFont val="MS P ゴシック"/>
            <family val="3"/>
            <charset val="128"/>
          </rPr>
          <t>税率を選択</t>
        </r>
        <r>
          <rPr>
            <sz val="9"/>
            <color indexed="81"/>
            <rFont val="MS P ゴシック"/>
            <family val="3"/>
            <charset val="128"/>
          </rPr>
          <t xml:space="preserve">
</t>
        </r>
      </text>
    </comment>
    <comment ref="AB14" authorId="0" shapeId="0" xr:uid="{66CDE02E-CD76-4B6D-AD94-2F0554E1595C}">
      <text>
        <r>
          <rPr>
            <b/>
            <sz val="9"/>
            <color indexed="81"/>
            <rFont val="MS P ゴシック"/>
            <family val="3"/>
            <charset val="128"/>
          </rPr>
          <t>税率を選択</t>
        </r>
        <r>
          <rPr>
            <sz val="9"/>
            <color indexed="81"/>
            <rFont val="MS P ゴシック"/>
            <family val="3"/>
            <charset val="128"/>
          </rPr>
          <t xml:space="preserve">
</t>
        </r>
      </text>
    </comment>
    <comment ref="AB15" authorId="0" shapeId="0" xr:uid="{33C45BAC-28DD-4C10-9F11-3445B79B343A}">
      <text>
        <r>
          <rPr>
            <b/>
            <sz val="9"/>
            <color indexed="81"/>
            <rFont val="MS P ゴシック"/>
            <family val="3"/>
            <charset val="128"/>
          </rPr>
          <t>税率を選択</t>
        </r>
        <r>
          <rPr>
            <sz val="9"/>
            <color indexed="81"/>
            <rFont val="MS P ゴシック"/>
            <family val="3"/>
            <charset val="128"/>
          </rPr>
          <t xml:space="preserve">
</t>
        </r>
      </text>
    </comment>
    <comment ref="AB16" authorId="0" shapeId="0" xr:uid="{2D411B02-826C-4CE3-ABB5-7EE777C9C1F7}">
      <text>
        <r>
          <rPr>
            <b/>
            <sz val="9"/>
            <color indexed="81"/>
            <rFont val="MS P ゴシック"/>
            <family val="3"/>
            <charset val="128"/>
          </rPr>
          <t>税率を選択</t>
        </r>
        <r>
          <rPr>
            <sz val="9"/>
            <color indexed="81"/>
            <rFont val="MS P ゴシック"/>
            <family val="3"/>
            <charset val="128"/>
          </rPr>
          <t xml:space="preserve">
</t>
        </r>
      </text>
    </comment>
    <comment ref="AB17" authorId="0" shapeId="0" xr:uid="{EB784A88-2934-421F-BD6E-A68CE8DAEBA2}">
      <text>
        <r>
          <rPr>
            <b/>
            <sz val="9"/>
            <color indexed="81"/>
            <rFont val="MS P ゴシック"/>
            <family val="3"/>
            <charset val="128"/>
          </rPr>
          <t>税率を選択</t>
        </r>
        <r>
          <rPr>
            <sz val="9"/>
            <color indexed="81"/>
            <rFont val="MS P ゴシック"/>
            <family val="3"/>
            <charset val="128"/>
          </rPr>
          <t xml:space="preserve">
</t>
        </r>
      </text>
    </comment>
    <comment ref="AB18" authorId="0" shapeId="0" xr:uid="{8695B776-3CED-4131-8221-0BBBF26789E2}">
      <text>
        <r>
          <rPr>
            <b/>
            <sz val="9"/>
            <color indexed="81"/>
            <rFont val="MS P ゴシック"/>
            <family val="3"/>
            <charset val="128"/>
          </rPr>
          <t>税率を選択</t>
        </r>
        <r>
          <rPr>
            <sz val="9"/>
            <color indexed="81"/>
            <rFont val="MS P ゴシック"/>
            <family val="3"/>
            <charset val="128"/>
          </rPr>
          <t xml:space="preserve">
</t>
        </r>
      </text>
    </comment>
    <comment ref="AB19" authorId="0" shapeId="0" xr:uid="{E74F5056-3CE9-48C5-8151-F5EFA102F70A}">
      <text>
        <r>
          <rPr>
            <b/>
            <sz val="9"/>
            <color indexed="81"/>
            <rFont val="MS P ゴシック"/>
            <family val="3"/>
            <charset val="128"/>
          </rPr>
          <t>税率を選択</t>
        </r>
        <r>
          <rPr>
            <sz val="9"/>
            <color indexed="81"/>
            <rFont val="MS P ゴシック"/>
            <family val="3"/>
            <charset val="128"/>
          </rPr>
          <t xml:space="preserve">
</t>
        </r>
      </text>
    </comment>
    <comment ref="AB20" authorId="0" shapeId="0" xr:uid="{2DB076C6-0074-41D6-950D-95EC58F26434}">
      <text>
        <r>
          <rPr>
            <b/>
            <sz val="9"/>
            <color indexed="81"/>
            <rFont val="MS P ゴシック"/>
            <family val="3"/>
            <charset val="128"/>
          </rPr>
          <t>税率を選択</t>
        </r>
        <r>
          <rPr>
            <sz val="9"/>
            <color indexed="81"/>
            <rFont val="MS P ゴシック"/>
            <family val="3"/>
            <charset val="128"/>
          </rPr>
          <t xml:space="preserve">
</t>
        </r>
      </text>
    </comment>
    <comment ref="U40" authorId="0" shapeId="0" xr:uid="{7C2BB923-F312-4445-A0E0-FE65257371F0}">
      <text>
        <r>
          <rPr>
            <b/>
            <sz val="9"/>
            <color indexed="81"/>
            <rFont val="MS P ゴシック"/>
            <family val="3"/>
            <charset val="128"/>
          </rPr>
          <t>　</t>
        </r>
        <r>
          <rPr>
            <b/>
            <sz val="9"/>
            <color indexed="10"/>
            <rFont val="MS P ゴシック"/>
            <family val="3"/>
            <charset val="128"/>
          </rPr>
          <t>税抜</t>
        </r>
        <r>
          <rPr>
            <b/>
            <sz val="9"/>
            <color indexed="81"/>
            <rFont val="MS P ゴシック"/>
            <family val="3"/>
            <charset val="128"/>
          </rPr>
          <t>金額を入力</t>
        </r>
      </text>
    </comment>
    <comment ref="AB41" authorId="0" shapeId="0" xr:uid="{4FF74347-7C6A-4708-B3B0-7CEECEC7C67F}">
      <text>
        <r>
          <rPr>
            <b/>
            <sz val="9"/>
            <color indexed="81"/>
            <rFont val="MS P ゴシック"/>
            <family val="3"/>
            <charset val="128"/>
          </rPr>
          <t>税率を選択</t>
        </r>
        <r>
          <rPr>
            <sz val="9"/>
            <color indexed="81"/>
            <rFont val="MS P ゴシック"/>
            <family val="3"/>
            <charset val="128"/>
          </rPr>
          <t xml:space="preserve">
</t>
        </r>
      </text>
    </comment>
    <comment ref="AB42" authorId="0" shapeId="0" xr:uid="{6DCF7FBE-0A7A-437A-B179-2F34897AE144}">
      <text>
        <r>
          <rPr>
            <b/>
            <sz val="9"/>
            <color indexed="81"/>
            <rFont val="MS P ゴシック"/>
            <family val="3"/>
            <charset val="128"/>
          </rPr>
          <t>税率を選択</t>
        </r>
        <r>
          <rPr>
            <sz val="9"/>
            <color indexed="81"/>
            <rFont val="MS P ゴシック"/>
            <family val="3"/>
            <charset val="128"/>
          </rPr>
          <t xml:space="preserve">
</t>
        </r>
      </text>
    </comment>
    <comment ref="AB43" authorId="0" shapeId="0" xr:uid="{97045D60-9587-46BD-B146-D0A30FCAE08C}">
      <text>
        <r>
          <rPr>
            <b/>
            <sz val="9"/>
            <color indexed="81"/>
            <rFont val="MS P ゴシック"/>
            <family val="3"/>
            <charset val="128"/>
          </rPr>
          <t>税率を選択</t>
        </r>
        <r>
          <rPr>
            <sz val="9"/>
            <color indexed="81"/>
            <rFont val="MS P ゴシック"/>
            <family val="3"/>
            <charset val="128"/>
          </rPr>
          <t xml:space="preserve">
</t>
        </r>
      </text>
    </comment>
    <comment ref="AB44" authorId="0" shapeId="0" xr:uid="{BE5D8E5C-224A-4C36-A5CF-63840F73481A}">
      <text>
        <r>
          <rPr>
            <b/>
            <sz val="9"/>
            <color indexed="81"/>
            <rFont val="MS P ゴシック"/>
            <family val="3"/>
            <charset val="128"/>
          </rPr>
          <t>税率を選択</t>
        </r>
        <r>
          <rPr>
            <sz val="9"/>
            <color indexed="81"/>
            <rFont val="MS P ゴシック"/>
            <family val="3"/>
            <charset val="128"/>
          </rPr>
          <t xml:space="preserve">
</t>
        </r>
      </text>
    </comment>
    <comment ref="AB45" authorId="0" shapeId="0" xr:uid="{D7177FBC-212E-4F2C-81BE-8024038E4C1D}">
      <text>
        <r>
          <rPr>
            <b/>
            <sz val="9"/>
            <color indexed="81"/>
            <rFont val="MS P ゴシック"/>
            <family val="3"/>
            <charset val="128"/>
          </rPr>
          <t>税率を選択</t>
        </r>
        <r>
          <rPr>
            <sz val="9"/>
            <color indexed="81"/>
            <rFont val="MS P ゴシック"/>
            <family val="3"/>
            <charset val="128"/>
          </rPr>
          <t xml:space="preserve">
</t>
        </r>
      </text>
    </comment>
    <comment ref="AB46" authorId="0" shapeId="0" xr:uid="{EC60BF98-C1A1-4BF3-B3AC-8E9DF808EC6F}">
      <text>
        <r>
          <rPr>
            <b/>
            <sz val="9"/>
            <color indexed="81"/>
            <rFont val="MS P ゴシック"/>
            <family val="3"/>
            <charset val="128"/>
          </rPr>
          <t>税率を選択</t>
        </r>
        <r>
          <rPr>
            <sz val="9"/>
            <color indexed="81"/>
            <rFont val="MS P ゴシック"/>
            <family val="3"/>
            <charset val="128"/>
          </rPr>
          <t xml:space="preserve">
</t>
        </r>
      </text>
    </comment>
    <comment ref="AB47" authorId="0" shapeId="0" xr:uid="{18E80C32-DAED-4142-A2F4-197EE8A58CCA}">
      <text>
        <r>
          <rPr>
            <b/>
            <sz val="9"/>
            <color indexed="81"/>
            <rFont val="MS P ゴシック"/>
            <family val="3"/>
            <charset val="128"/>
          </rPr>
          <t>税率を選択</t>
        </r>
        <r>
          <rPr>
            <sz val="9"/>
            <color indexed="81"/>
            <rFont val="MS P ゴシック"/>
            <family val="3"/>
            <charset val="128"/>
          </rPr>
          <t xml:space="preserve">
</t>
        </r>
      </text>
    </comment>
    <comment ref="AB48" authorId="0" shapeId="0" xr:uid="{1A61F401-59FF-455F-BC4B-A6375C1C161C}">
      <text>
        <r>
          <rPr>
            <b/>
            <sz val="9"/>
            <color indexed="81"/>
            <rFont val="MS P ゴシック"/>
            <family val="3"/>
            <charset val="128"/>
          </rPr>
          <t>税率を選択</t>
        </r>
        <r>
          <rPr>
            <sz val="9"/>
            <color indexed="81"/>
            <rFont val="MS P ゴシック"/>
            <family val="3"/>
            <charset val="128"/>
          </rPr>
          <t xml:space="preserve">
</t>
        </r>
      </text>
    </comment>
    <comment ref="U68" authorId="0" shapeId="0" xr:uid="{80DE02D9-D1DD-4BEC-82CB-E53CCC299AF0}">
      <text>
        <r>
          <rPr>
            <b/>
            <sz val="9"/>
            <color indexed="81"/>
            <rFont val="MS P ゴシック"/>
            <family val="3"/>
            <charset val="128"/>
          </rPr>
          <t>　</t>
        </r>
        <r>
          <rPr>
            <b/>
            <sz val="9"/>
            <color indexed="10"/>
            <rFont val="MS P ゴシック"/>
            <family val="3"/>
            <charset val="128"/>
          </rPr>
          <t>税抜</t>
        </r>
        <r>
          <rPr>
            <b/>
            <sz val="9"/>
            <color indexed="81"/>
            <rFont val="MS P ゴシック"/>
            <family val="3"/>
            <charset val="128"/>
          </rPr>
          <t>金額を入力</t>
        </r>
      </text>
    </comment>
    <comment ref="AB69" authorId="0" shapeId="0" xr:uid="{62DB66FF-A296-4BCD-BE08-95C57E815CDF}">
      <text>
        <r>
          <rPr>
            <b/>
            <sz val="9"/>
            <color indexed="81"/>
            <rFont val="MS P ゴシック"/>
            <family val="3"/>
            <charset val="128"/>
          </rPr>
          <t>税率を選択</t>
        </r>
        <r>
          <rPr>
            <sz val="9"/>
            <color indexed="81"/>
            <rFont val="MS P ゴシック"/>
            <family val="3"/>
            <charset val="128"/>
          </rPr>
          <t xml:space="preserve">
</t>
        </r>
      </text>
    </comment>
    <comment ref="AB70" authorId="0" shapeId="0" xr:uid="{2B6361AB-067B-4419-A409-3054AEA0B4CF}">
      <text>
        <r>
          <rPr>
            <b/>
            <sz val="9"/>
            <color indexed="81"/>
            <rFont val="MS P ゴシック"/>
            <family val="3"/>
            <charset val="128"/>
          </rPr>
          <t>税率を選択</t>
        </r>
        <r>
          <rPr>
            <sz val="9"/>
            <color indexed="81"/>
            <rFont val="MS P ゴシック"/>
            <family val="3"/>
            <charset val="128"/>
          </rPr>
          <t xml:space="preserve">
</t>
        </r>
      </text>
    </comment>
    <comment ref="AB71" authorId="0" shapeId="0" xr:uid="{C8BCFE6C-7E56-4410-96EF-89C7ACA51012}">
      <text>
        <r>
          <rPr>
            <b/>
            <sz val="9"/>
            <color indexed="81"/>
            <rFont val="MS P ゴシック"/>
            <family val="3"/>
            <charset val="128"/>
          </rPr>
          <t>税率を選択</t>
        </r>
        <r>
          <rPr>
            <sz val="9"/>
            <color indexed="81"/>
            <rFont val="MS P ゴシック"/>
            <family val="3"/>
            <charset val="128"/>
          </rPr>
          <t xml:space="preserve">
</t>
        </r>
      </text>
    </comment>
    <comment ref="AB72" authorId="0" shapeId="0" xr:uid="{CD31CA52-0F74-49FB-A307-54136150A20B}">
      <text>
        <r>
          <rPr>
            <b/>
            <sz val="9"/>
            <color indexed="81"/>
            <rFont val="MS P ゴシック"/>
            <family val="3"/>
            <charset val="128"/>
          </rPr>
          <t>税率を選択</t>
        </r>
        <r>
          <rPr>
            <sz val="9"/>
            <color indexed="81"/>
            <rFont val="MS P ゴシック"/>
            <family val="3"/>
            <charset val="128"/>
          </rPr>
          <t xml:space="preserve">
</t>
        </r>
      </text>
    </comment>
    <comment ref="AB73" authorId="0" shapeId="0" xr:uid="{E49220BB-259F-4375-BDF9-D0AED8A62D76}">
      <text>
        <r>
          <rPr>
            <b/>
            <sz val="9"/>
            <color indexed="81"/>
            <rFont val="MS P ゴシック"/>
            <family val="3"/>
            <charset val="128"/>
          </rPr>
          <t>税率を選択</t>
        </r>
        <r>
          <rPr>
            <sz val="9"/>
            <color indexed="81"/>
            <rFont val="MS P ゴシック"/>
            <family val="3"/>
            <charset val="128"/>
          </rPr>
          <t xml:space="preserve">
</t>
        </r>
      </text>
    </comment>
    <comment ref="AB74" authorId="0" shapeId="0" xr:uid="{E1480830-7511-45CC-9A1C-151E8BE68855}">
      <text>
        <r>
          <rPr>
            <b/>
            <sz val="9"/>
            <color indexed="81"/>
            <rFont val="MS P ゴシック"/>
            <family val="3"/>
            <charset val="128"/>
          </rPr>
          <t>税率を選択</t>
        </r>
        <r>
          <rPr>
            <sz val="9"/>
            <color indexed="81"/>
            <rFont val="MS P ゴシック"/>
            <family val="3"/>
            <charset val="128"/>
          </rPr>
          <t xml:space="preserve">
</t>
        </r>
      </text>
    </comment>
    <comment ref="AB75" authorId="0" shapeId="0" xr:uid="{499C7ABB-3195-4964-8C37-0274E4B230EF}">
      <text>
        <r>
          <rPr>
            <b/>
            <sz val="9"/>
            <color indexed="81"/>
            <rFont val="MS P ゴシック"/>
            <family val="3"/>
            <charset val="128"/>
          </rPr>
          <t>税率を選択</t>
        </r>
        <r>
          <rPr>
            <sz val="9"/>
            <color indexed="81"/>
            <rFont val="MS P ゴシック"/>
            <family val="3"/>
            <charset val="128"/>
          </rPr>
          <t xml:space="preserve">
</t>
        </r>
      </text>
    </comment>
    <comment ref="AB76" authorId="0" shapeId="0" xr:uid="{7ED865EC-4166-4A1F-AB27-7C8C37542DEC}">
      <text>
        <r>
          <rPr>
            <b/>
            <sz val="9"/>
            <color indexed="81"/>
            <rFont val="MS P ゴシック"/>
            <family val="3"/>
            <charset val="128"/>
          </rPr>
          <t>税率を選択</t>
        </r>
        <r>
          <rPr>
            <sz val="9"/>
            <color indexed="81"/>
            <rFont val="MS P ゴシック"/>
            <family val="3"/>
            <charset val="128"/>
          </rPr>
          <t xml:space="preserve">
</t>
        </r>
      </text>
    </comment>
    <comment ref="U96" authorId="0" shapeId="0" xr:uid="{DA90B74F-01AA-4652-9049-5F97C1FFF49C}">
      <text>
        <r>
          <rPr>
            <b/>
            <sz val="9"/>
            <color indexed="81"/>
            <rFont val="MS P ゴシック"/>
            <family val="3"/>
            <charset val="128"/>
          </rPr>
          <t>　</t>
        </r>
        <r>
          <rPr>
            <b/>
            <sz val="9"/>
            <color indexed="10"/>
            <rFont val="MS P ゴシック"/>
            <family val="3"/>
            <charset val="128"/>
          </rPr>
          <t>税抜</t>
        </r>
        <r>
          <rPr>
            <b/>
            <sz val="9"/>
            <color indexed="81"/>
            <rFont val="MS P ゴシック"/>
            <family val="3"/>
            <charset val="128"/>
          </rPr>
          <t>金額を入力</t>
        </r>
      </text>
    </comment>
    <comment ref="AB97" authorId="0" shapeId="0" xr:uid="{B8AD12DD-644B-4534-BAF4-0621B562E35E}">
      <text>
        <r>
          <rPr>
            <b/>
            <sz val="9"/>
            <color indexed="81"/>
            <rFont val="MS P ゴシック"/>
            <family val="3"/>
            <charset val="128"/>
          </rPr>
          <t>税率を選択</t>
        </r>
        <r>
          <rPr>
            <sz val="9"/>
            <color indexed="81"/>
            <rFont val="MS P ゴシック"/>
            <family val="3"/>
            <charset val="128"/>
          </rPr>
          <t xml:space="preserve">
</t>
        </r>
      </text>
    </comment>
    <comment ref="AB98" authorId="0" shapeId="0" xr:uid="{77A4EBFE-D71D-436C-8C52-C4F86E6452D1}">
      <text>
        <r>
          <rPr>
            <b/>
            <sz val="9"/>
            <color indexed="81"/>
            <rFont val="MS P ゴシック"/>
            <family val="3"/>
            <charset val="128"/>
          </rPr>
          <t>税率を選択</t>
        </r>
        <r>
          <rPr>
            <sz val="9"/>
            <color indexed="81"/>
            <rFont val="MS P ゴシック"/>
            <family val="3"/>
            <charset val="128"/>
          </rPr>
          <t xml:space="preserve">
</t>
        </r>
      </text>
    </comment>
    <comment ref="AB99" authorId="0" shapeId="0" xr:uid="{861C156C-8F56-4BD3-A9D9-FE9DF0DA565A}">
      <text>
        <r>
          <rPr>
            <b/>
            <sz val="9"/>
            <color indexed="81"/>
            <rFont val="MS P ゴシック"/>
            <family val="3"/>
            <charset val="128"/>
          </rPr>
          <t>税率を選択</t>
        </r>
        <r>
          <rPr>
            <sz val="9"/>
            <color indexed="81"/>
            <rFont val="MS P ゴシック"/>
            <family val="3"/>
            <charset val="128"/>
          </rPr>
          <t xml:space="preserve">
</t>
        </r>
      </text>
    </comment>
    <comment ref="AB100" authorId="0" shapeId="0" xr:uid="{C4D9D556-5A36-4DFC-92AC-39DAAC128498}">
      <text>
        <r>
          <rPr>
            <b/>
            <sz val="9"/>
            <color indexed="81"/>
            <rFont val="MS P ゴシック"/>
            <family val="3"/>
            <charset val="128"/>
          </rPr>
          <t>税率を選択</t>
        </r>
        <r>
          <rPr>
            <sz val="9"/>
            <color indexed="81"/>
            <rFont val="MS P ゴシック"/>
            <family val="3"/>
            <charset val="128"/>
          </rPr>
          <t xml:space="preserve">
</t>
        </r>
      </text>
    </comment>
    <comment ref="AB101" authorId="0" shapeId="0" xr:uid="{F539E52A-7362-4715-98AB-6D5DC15531E1}">
      <text>
        <r>
          <rPr>
            <b/>
            <sz val="9"/>
            <color indexed="81"/>
            <rFont val="MS P ゴシック"/>
            <family val="3"/>
            <charset val="128"/>
          </rPr>
          <t>税率を選択</t>
        </r>
        <r>
          <rPr>
            <sz val="9"/>
            <color indexed="81"/>
            <rFont val="MS P ゴシック"/>
            <family val="3"/>
            <charset val="128"/>
          </rPr>
          <t xml:space="preserve">
</t>
        </r>
      </text>
    </comment>
    <comment ref="AB102" authorId="0" shapeId="0" xr:uid="{944FDF72-65E4-4035-9DF5-FA5FB03D7CDE}">
      <text>
        <r>
          <rPr>
            <b/>
            <sz val="9"/>
            <color indexed="81"/>
            <rFont val="MS P ゴシック"/>
            <family val="3"/>
            <charset val="128"/>
          </rPr>
          <t>税率を選択</t>
        </r>
        <r>
          <rPr>
            <sz val="9"/>
            <color indexed="81"/>
            <rFont val="MS P ゴシック"/>
            <family val="3"/>
            <charset val="128"/>
          </rPr>
          <t xml:space="preserve">
</t>
        </r>
      </text>
    </comment>
    <comment ref="AB103" authorId="0" shapeId="0" xr:uid="{B7D4F168-2184-4AF6-9315-6AA3DFBFBDD7}">
      <text>
        <r>
          <rPr>
            <b/>
            <sz val="9"/>
            <color indexed="81"/>
            <rFont val="MS P ゴシック"/>
            <family val="3"/>
            <charset val="128"/>
          </rPr>
          <t>税率を選択</t>
        </r>
        <r>
          <rPr>
            <sz val="9"/>
            <color indexed="81"/>
            <rFont val="MS P ゴシック"/>
            <family val="3"/>
            <charset val="128"/>
          </rPr>
          <t xml:space="preserve">
</t>
        </r>
      </text>
    </comment>
    <comment ref="AB104" authorId="0" shapeId="0" xr:uid="{6FE312DC-8B88-4D42-BFFB-10B49054E3A3}">
      <text>
        <r>
          <rPr>
            <b/>
            <sz val="9"/>
            <color indexed="81"/>
            <rFont val="MS P ゴシック"/>
            <family val="3"/>
            <charset val="128"/>
          </rPr>
          <t>税率を選択</t>
        </r>
        <r>
          <rPr>
            <sz val="9"/>
            <color indexed="81"/>
            <rFont val="MS P ゴシック"/>
            <family val="3"/>
            <charset val="128"/>
          </rPr>
          <t xml:space="preserve">
</t>
        </r>
      </text>
    </comment>
    <comment ref="U124" authorId="0" shapeId="0" xr:uid="{053E09E8-310A-4291-8A53-7883EEC9ACE5}">
      <text>
        <r>
          <rPr>
            <b/>
            <sz val="9"/>
            <color indexed="81"/>
            <rFont val="MS P ゴシック"/>
            <family val="3"/>
            <charset val="128"/>
          </rPr>
          <t>　</t>
        </r>
        <r>
          <rPr>
            <b/>
            <sz val="9"/>
            <color indexed="10"/>
            <rFont val="MS P ゴシック"/>
            <family val="3"/>
            <charset val="128"/>
          </rPr>
          <t>税抜</t>
        </r>
        <r>
          <rPr>
            <b/>
            <sz val="9"/>
            <color indexed="81"/>
            <rFont val="MS P ゴシック"/>
            <family val="3"/>
            <charset val="128"/>
          </rPr>
          <t>金額を入力</t>
        </r>
      </text>
    </comment>
    <comment ref="AB125" authorId="0" shapeId="0" xr:uid="{F1D44DDF-77B1-4622-990C-5A9FCF659B96}">
      <text>
        <r>
          <rPr>
            <b/>
            <sz val="9"/>
            <color indexed="81"/>
            <rFont val="MS P ゴシック"/>
            <family val="3"/>
            <charset val="128"/>
          </rPr>
          <t>税率を選択</t>
        </r>
        <r>
          <rPr>
            <sz val="9"/>
            <color indexed="81"/>
            <rFont val="MS P ゴシック"/>
            <family val="3"/>
            <charset val="128"/>
          </rPr>
          <t xml:space="preserve">
</t>
        </r>
      </text>
    </comment>
    <comment ref="AB126" authorId="0" shapeId="0" xr:uid="{366D75BC-0CEA-42A6-9651-BC592E5874E9}">
      <text>
        <r>
          <rPr>
            <b/>
            <sz val="9"/>
            <color indexed="81"/>
            <rFont val="MS P ゴシック"/>
            <family val="3"/>
            <charset val="128"/>
          </rPr>
          <t>税率を選択</t>
        </r>
        <r>
          <rPr>
            <sz val="9"/>
            <color indexed="81"/>
            <rFont val="MS P ゴシック"/>
            <family val="3"/>
            <charset val="128"/>
          </rPr>
          <t xml:space="preserve">
</t>
        </r>
      </text>
    </comment>
    <comment ref="AB127" authorId="0" shapeId="0" xr:uid="{68CC87D0-7067-4AAA-B65B-411D577F9A15}">
      <text>
        <r>
          <rPr>
            <b/>
            <sz val="9"/>
            <color indexed="81"/>
            <rFont val="MS P ゴシック"/>
            <family val="3"/>
            <charset val="128"/>
          </rPr>
          <t>税率を選択</t>
        </r>
        <r>
          <rPr>
            <sz val="9"/>
            <color indexed="81"/>
            <rFont val="MS P ゴシック"/>
            <family val="3"/>
            <charset val="128"/>
          </rPr>
          <t xml:space="preserve">
</t>
        </r>
      </text>
    </comment>
    <comment ref="AB128" authorId="0" shapeId="0" xr:uid="{A00881D7-AC1B-440D-82BA-605875EE01C2}">
      <text>
        <r>
          <rPr>
            <b/>
            <sz val="9"/>
            <color indexed="81"/>
            <rFont val="MS P ゴシック"/>
            <family val="3"/>
            <charset val="128"/>
          </rPr>
          <t>税率を選択</t>
        </r>
        <r>
          <rPr>
            <sz val="9"/>
            <color indexed="81"/>
            <rFont val="MS P ゴシック"/>
            <family val="3"/>
            <charset val="128"/>
          </rPr>
          <t xml:space="preserve">
</t>
        </r>
      </text>
    </comment>
    <comment ref="AB129" authorId="0" shapeId="0" xr:uid="{CE1EB69F-D33A-443A-ABA2-F34C9C94ACEC}">
      <text>
        <r>
          <rPr>
            <b/>
            <sz val="9"/>
            <color indexed="81"/>
            <rFont val="MS P ゴシック"/>
            <family val="3"/>
            <charset val="128"/>
          </rPr>
          <t>税率を選択</t>
        </r>
        <r>
          <rPr>
            <sz val="9"/>
            <color indexed="81"/>
            <rFont val="MS P ゴシック"/>
            <family val="3"/>
            <charset val="128"/>
          </rPr>
          <t xml:space="preserve">
</t>
        </r>
      </text>
    </comment>
    <comment ref="AB130" authorId="0" shapeId="0" xr:uid="{66A76537-054F-4E46-95EF-A6D11FDBD8E1}">
      <text>
        <r>
          <rPr>
            <b/>
            <sz val="9"/>
            <color indexed="81"/>
            <rFont val="MS P ゴシック"/>
            <family val="3"/>
            <charset val="128"/>
          </rPr>
          <t>税率を選択</t>
        </r>
        <r>
          <rPr>
            <sz val="9"/>
            <color indexed="81"/>
            <rFont val="MS P ゴシック"/>
            <family val="3"/>
            <charset val="128"/>
          </rPr>
          <t xml:space="preserve">
</t>
        </r>
      </text>
    </comment>
    <comment ref="AB131" authorId="0" shapeId="0" xr:uid="{AEBF8F4A-F68F-48A6-9E9A-BF09AD2B4B5C}">
      <text>
        <r>
          <rPr>
            <b/>
            <sz val="9"/>
            <color indexed="81"/>
            <rFont val="MS P ゴシック"/>
            <family val="3"/>
            <charset val="128"/>
          </rPr>
          <t>税率を選択</t>
        </r>
        <r>
          <rPr>
            <sz val="9"/>
            <color indexed="81"/>
            <rFont val="MS P ゴシック"/>
            <family val="3"/>
            <charset val="128"/>
          </rPr>
          <t xml:space="preserve">
</t>
        </r>
      </text>
    </comment>
    <comment ref="AB132" authorId="0" shapeId="0" xr:uid="{BBB831C1-4341-4B9A-B16D-1EBBDC076822}">
      <text>
        <r>
          <rPr>
            <b/>
            <sz val="9"/>
            <color indexed="81"/>
            <rFont val="MS P ゴシック"/>
            <family val="3"/>
            <charset val="128"/>
          </rPr>
          <t>税率を選択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井上博史</author>
  </authors>
  <commentList>
    <comment ref="Y13" authorId="0" shapeId="0" xr:uid="{9AD9BC86-9986-4F60-BA79-475FB698F2B2}">
      <text>
        <r>
          <rPr>
            <b/>
            <sz val="9"/>
            <color indexed="81"/>
            <rFont val="MS P ゴシック"/>
            <family val="3"/>
            <charset val="128"/>
          </rPr>
          <t>年を入力</t>
        </r>
        <r>
          <rPr>
            <sz val="9"/>
            <color indexed="81"/>
            <rFont val="MS P ゴシック"/>
            <family val="3"/>
            <charset val="128"/>
          </rPr>
          <t xml:space="preserve">
</t>
        </r>
      </text>
    </comment>
    <comment ref="AA13" authorId="0" shapeId="0" xr:uid="{CE5755BC-36C8-4167-91F7-6A09DD410554}">
      <text>
        <r>
          <rPr>
            <b/>
            <sz val="9"/>
            <color indexed="81"/>
            <rFont val="MS P ゴシック"/>
            <family val="3"/>
            <charset val="128"/>
          </rPr>
          <t>月（1～12）を入力</t>
        </r>
      </text>
    </comment>
    <comment ref="AC13" authorId="0" shapeId="0" xr:uid="{90CC3B8A-1AFD-4E7A-A345-5A0F57133809}">
      <text>
        <r>
          <rPr>
            <b/>
            <sz val="9"/>
            <color indexed="81"/>
            <rFont val="MS P ゴシック"/>
            <family val="3"/>
            <charset val="128"/>
          </rPr>
          <t>日(1～31)を入力</t>
        </r>
      </text>
    </comment>
    <comment ref="B18" authorId="0" shapeId="0" xr:uid="{4BEBF7DE-C4AE-4C62-9F46-36E23320D5F9}">
      <text>
        <r>
          <rPr>
            <b/>
            <sz val="9"/>
            <color indexed="81"/>
            <rFont val="MS P ゴシック"/>
            <family val="3"/>
            <charset val="128"/>
          </rPr>
          <t>リストから選択
（1～12を入力）</t>
        </r>
      </text>
    </comment>
    <comment ref="C18" authorId="0" shapeId="0" xr:uid="{48C2D641-EE99-4DF6-87C2-9CC20CF2E4ED}">
      <text>
        <r>
          <rPr>
            <b/>
            <sz val="9"/>
            <color indexed="81"/>
            <rFont val="MS P ゴシック"/>
            <family val="3"/>
            <charset val="128"/>
          </rPr>
          <t>リストから選択
（1～31を入力）</t>
        </r>
      </text>
    </comment>
    <comment ref="R18" authorId="0" shapeId="0" xr:uid="{43940783-7532-4E33-A42F-301FF5818D1E}">
      <text>
        <r>
          <rPr>
            <b/>
            <sz val="9"/>
            <color indexed="81"/>
            <rFont val="MS P ゴシック"/>
            <family val="3"/>
            <charset val="128"/>
          </rPr>
          <t>この欄の金額は</t>
        </r>
        <r>
          <rPr>
            <b/>
            <sz val="9"/>
            <color indexed="10"/>
            <rFont val="MS P ゴシック"/>
            <family val="3"/>
            <charset val="128"/>
          </rPr>
          <t>税抜</t>
        </r>
        <r>
          <rPr>
            <b/>
            <sz val="9"/>
            <color indexed="81"/>
            <rFont val="MS P ゴシック"/>
            <family val="3"/>
            <charset val="128"/>
          </rPr>
          <t>で入力し、右の列に税率を入力して下さい。</t>
        </r>
      </text>
    </comment>
    <comment ref="Y19" authorId="0" shapeId="0" xr:uid="{B256E879-FC7C-4B5F-B094-5CA3704697FF}">
      <text>
        <r>
          <rPr>
            <b/>
            <sz val="9"/>
            <color indexed="81"/>
            <rFont val="MS P ゴシック"/>
            <family val="3"/>
            <charset val="128"/>
          </rPr>
          <t>税率を選択</t>
        </r>
        <r>
          <rPr>
            <sz val="9"/>
            <color indexed="81"/>
            <rFont val="MS P ゴシック"/>
            <family val="3"/>
            <charset val="128"/>
          </rPr>
          <t xml:space="preserve">
</t>
        </r>
      </text>
    </comment>
    <comment ref="Y20" authorId="0" shapeId="0" xr:uid="{1C61FE38-21AC-429E-A37F-161C0A91A0AA}">
      <text>
        <r>
          <rPr>
            <b/>
            <sz val="9"/>
            <color indexed="81"/>
            <rFont val="MS P ゴシック"/>
            <family val="3"/>
            <charset val="128"/>
          </rPr>
          <t>税率を選択</t>
        </r>
        <r>
          <rPr>
            <sz val="9"/>
            <color indexed="81"/>
            <rFont val="MS P ゴシック"/>
            <family val="3"/>
            <charset val="128"/>
          </rPr>
          <t xml:space="preserve">
</t>
        </r>
      </text>
    </comment>
    <comment ref="Y21" authorId="0" shapeId="0" xr:uid="{8263485B-D5E8-4A90-A36F-E753FC9A549C}">
      <text>
        <r>
          <rPr>
            <b/>
            <sz val="9"/>
            <color indexed="81"/>
            <rFont val="MS P ゴシック"/>
            <family val="3"/>
            <charset val="128"/>
          </rPr>
          <t>税率を選択</t>
        </r>
        <r>
          <rPr>
            <sz val="9"/>
            <color indexed="81"/>
            <rFont val="MS P ゴシック"/>
            <family val="3"/>
            <charset val="128"/>
          </rPr>
          <t xml:space="preserve">
</t>
        </r>
      </text>
    </comment>
    <comment ref="Y22" authorId="0" shapeId="0" xr:uid="{890B793A-E5F2-4FCD-AF5F-6B033849D61F}">
      <text>
        <r>
          <rPr>
            <b/>
            <sz val="9"/>
            <color indexed="81"/>
            <rFont val="MS P ゴシック"/>
            <family val="3"/>
            <charset val="128"/>
          </rPr>
          <t>税率を選択</t>
        </r>
        <r>
          <rPr>
            <sz val="9"/>
            <color indexed="81"/>
            <rFont val="MS P ゴシック"/>
            <family val="3"/>
            <charset val="128"/>
          </rPr>
          <t xml:space="preserve">
</t>
        </r>
      </text>
    </comment>
    <comment ref="Y23" authorId="0" shapeId="0" xr:uid="{976E68A1-17F4-4D6B-A24A-F8F347767508}">
      <text>
        <r>
          <rPr>
            <b/>
            <sz val="9"/>
            <color indexed="81"/>
            <rFont val="MS P ゴシック"/>
            <family val="3"/>
            <charset val="128"/>
          </rPr>
          <t>税率を選択</t>
        </r>
        <r>
          <rPr>
            <sz val="9"/>
            <color indexed="81"/>
            <rFont val="MS P ゴシック"/>
            <family val="3"/>
            <charset val="128"/>
          </rPr>
          <t xml:space="preserve">
</t>
        </r>
      </text>
    </comment>
    <comment ref="Y24" authorId="0" shapeId="0" xr:uid="{39A59EA6-33B1-4E1C-AE67-BA38C499D0C7}">
      <text>
        <r>
          <rPr>
            <b/>
            <sz val="9"/>
            <color indexed="81"/>
            <rFont val="MS P ゴシック"/>
            <family val="3"/>
            <charset val="128"/>
          </rPr>
          <t>税率を選択</t>
        </r>
        <r>
          <rPr>
            <sz val="9"/>
            <color indexed="81"/>
            <rFont val="MS P ゴシック"/>
            <family val="3"/>
            <charset val="128"/>
          </rPr>
          <t xml:space="preserve">
</t>
        </r>
      </text>
    </comment>
    <comment ref="Y25" authorId="0" shapeId="0" xr:uid="{E04DA012-85BF-44CB-B983-337E876A5935}">
      <text>
        <r>
          <rPr>
            <b/>
            <sz val="9"/>
            <color indexed="81"/>
            <rFont val="MS P ゴシック"/>
            <family val="3"/>
            <charset val="128"/>
          </rPr>
          <t>税率を選択</t>
        </r>
        <r>
          <rPr>
            <sz val="9"/>
            <color indexed="81"/>
            <rFont val="MS P ゴシック"/>
            <family val="3"/>
            <charset val="128"/>
          </rPr>
          <t xml:space="preserve">
</t>
        </r>
      </text>
    </comment>
    <comment ref="Y26" authorId="0" shapeId="0" xr:uid="{FD9C9A49-EE7C-4038-A13E-78740B9D8573}">
      <text>
        <r>
          <rPr>
            <b/>
            <sz val="9"/>
            <color indexed="81"/>
            <rFont val="MS P ゴシック"/>
            <family val="3"/>
            <charset val="128"/>
          </rPr>
          <t>税率を選択</t>
        </r>
        <r>
          <rPr>
            <sz val="9"/>
            <color indexed="81"/>
            <rFont val="MS P ゴシック"/>
            <family val="3"/>
            <charset val="128"/>
          </rPr>
          <t xml:space="preserve">
</t>
        </r>
      </text>
    </comment>
    <comment ref="Y27" authorId="0" shapeId="0" xr:uid="{FA55DDEF-E871-4BD3-A892-044C1826EBD8}">
      <text>
        <r>
          <rPr>
            <b/>
            <sz val="9"/>
            <color indexed="81"/>
            <rFont val="MS P ゴシック"/>
            <family val="3"/>
            <charset val="128"/>
          </rPr>
          <t>税率を選択</t>
        </r>
        <r>
          <rPr>
            <sz val="9"/>
            <color indexed="81"/>
            <rFont val="MS P ゴシック"/>
            <family val="3"/>
            <charset val="128"/>
          </rPr>
          <t xml:space="preserve">
</t>
        </r>
      </text>
    </comment>
    <comment ref="Y28" authorId="0" shapeId="0" xr:uid="{E6EAFE3F-F9D7-4880-9F55-13D128F67F37}">
      <text>
        <r>
          <rPr>
            <b/>
            <sz val="9"/>
            <color indexed="81"/>
            <rFont val="MS P ゴシック"/>
            <family val="3"/>
            <charset val="128"/>
          </rPr>
          <t>税率を選択</t>
        </r>
        <r>
          <rPr>
            <sz val="9"/>
            <color indexed="81"/>
            <rFont val="MS P ゴシック"/>
            <family val="3"/>
            <charset val="128"/>
          </rPr>
          <t xml:space="preserve">
</t>
        </r>
      </text>
    </comment>
    <comment ref="Y29" authorId="0" shapeId="0" xr:uid="{AC0554B5-96FD-4B50-8048-A4A0BFFCA006}">
      <text>
        <r>
          <rPr>
            <b/>
            <sz val="9"/>
            <color indexed="81"/>
            <rFont val="MS P ゴシック"/>
            <family val="3"/>
            <charset val="128"/>
          </rPr>
          <t>税率を選択</t>
        </r>
        <r>
          <rPr>
            <sz val="9"/>
            <color indexed="81"/>
            <rFont val="MS P ゴシック"/>
            <family val="3"/>
            <charset val="128"/>
          </rPr>
          <t xml:space="preserve">
</t>
        </r>
      </text>
    </comment>
    <comment ref="Y30" authorId="0" shapeId="0" xr:uid="{15981AF4-309E-4B0D-B230-02F62AD9FFAF}">
      <text>
        <r>
          <rPr>
            <b/>
            <sz val="9"/>
            <color indexed="81"/>
            <rFont val="MS P ゴシック"/>
            <family val="3"/>
            <charset val="128"/>
          </rPr>
          <t>税率を選択</t>
        </r>
        <r>
          <rPr>
            <sz val="9"/>
            <color indexed="81"/>
            <rFont val="MS P ゴシック"/>
            <family val="3"/>
            <charset val="128"/>
          </rPr>
          <t xml:space="preserve">
</t>
        </r>
      </text>
    </comment>
    <comment ref="Y31" authorId="0" shapeId="0" xr:uid="{62690DED-E6F2-403C-AC85-C0C5E82E6672}">
      <text>
        <r>
          <rPr>
            <b/>
            <sz val="9"/>
            <color indexed="81"/>
            <rFont val="MS P ゴシック"/>
            <family val="3"/>
            <charset val="128"/>
          </rPr>
          <t>税率を選択</t>
        </r>
        <r>
          <rPr>
            <sz val="9"/>
            <color indexed="81"/>
            <rFont val="MS P ゴシック"/>
            <family val="3"/>
            <charset val="128"/>
          </rPr>
          <t xml:space="preserve">
</t>
        </r>
      </text>
    </comment>
    <comment ref="K33" authorId="0" shapeId="0" xr:uid="{6F8147B9-DA43-420B-B774-D17E67028052}">
      <text>
        <r>
          <rPr>
            <b/>
            <sz val="9"/>
            <color indexed="81"/>
            <rFont val="MS P ゴシック"/>
            <family val="3"/>
            <charset val="128"/>
          </rPr>
          <t>様式Ｂの</t>
        </r>
        <r>
          <rPr>
            <b/>
            <sz val="9"/>
            <color indexed="10"/>
            <rFont val="MS P ゴシック"/>
            <family val="3"/>
            <charset val="128"/>
          </rPr>
          <t>税抜</t>
        </r>
        <r>
          <rPr>
            <b/>
            <sz val="9"/>
            <color indexed="81"/>
            <rFont val="MS P ゴシック"/>
            <family val="3"/>
            <charset val="128"/>
          </rPr>
          <t>合計額を
様式Ａの「請求額（税抜）」欄に記入してください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井上博史</author>
    <author>rie</author>
  </authors>
  <commentList>
    <comment ref="AV4" authorId="0" shapeId="0" xr:uid="{253DEA6B-1425-4FC6-AE59-0A34547660E1}">
      <text>
        <r>
          <rPr>
            <b/>
            <sz val="9"/>
            <color indexed="81"/>
            <rFont val="MS P ゴシック"/>
            <family val="3"/>
            <charset val="128"/>
          </rPr>
          <t>リストから選択</t>
        </r>
      </text>
    </comment>
    <comment ref="D6" authorId="0" shapeId="0" xr:uid="{F815247A-DDD9-4D51-9E24-BA4484A935D4}">
      <text>
        <r>
          <rPr>
            <b/>
            <sz val="9"/>
            <color indexed="81"/>
            <rFont val="MS P ゴシック"/>
            <family val="3"/>
            <charset val="128"/>
          </rPr>
          <t>年を入力</t>
        </r>
        <r>
          <rPr>
            <sz val="9"/>
            <color indexed="81"/>
            <rFont val="MS P ゴシック"/>
            <family val="3"/>
            <charset val="128"/>
          </rPr>
          <t xml:space="preserve">
</t>
        </r>
      </text>
    </comment>
    <comment ref="F6" authorId="0" shapeId="0" xr:uid="{2181541D-749F-4676-9839-2845FC387DAF}">
      <text>
        <r>
          <rPr>
            <b/>
            <sz val="9"/>
            <color indexed="81"/>
            <rFont val="MS P ゴシック"/>
            <family val="3"/>
            <charset val="128"/>
          </rPr>
          <t>月（1～12）を入力</t>
        </r>
      </text>
    </comment>
    <comment ref="H6" authorId="0" shapeId="0" xr:uid="{3899BA31-750F-416B-BC05-7E694693613D}">
      <text>
        <r>
          <rPr>
            <b/>
            <sz val="9"/>
            <color indexed="81"/>
            <rFont val="MS P ゴシック"/>
            <family val="3"/>
            <charset val="128"/>
          </rPr>
          <t>日(1～31)を入力</t>
        </r>
      </text>
    </comment>
    <comment ref="X8" authorId="1" shapeId="0" xr:uid="{F218E7E5-BCCF-4313-BCD9-96571EE0D99C}">
      <text>
        <r>
          <rPr>
            <b/>
            <sz val="9"/>
            <color indexed="81"/>
            <rFont val="MS P ゴシック"/>
            <family val="3"/>
            <charset val="128"/>
          </rPr>
          <t>適格請求書発行事業者（インボイス）登録番号を、Tを除いた13桁の数字を入力して下さい。</t>
        </r>
      </text>
    </comment>
    <comment ref="AR8" authorId="0" shapeId="0" xr:uid="{ADBD1938-1D76-4819-BD40-F3B66A0FD280}">
      <text>
        <r>
          <rPr>
            <b/>
            <sz val="8"/>
            <color indexed="81"/>
            <rFont val="MS P ゴシック"/>
            <family val="3"/>
            <charset val="128"/>
          </rPr>
          <t>リストから選択</t>
        </r>
      </text>
    </comment>
    <comment ref="BA8" authorId="0" shapeId="0" xr:uid="{58541248-7F08-419A-89E5-F0679EA3690B}">
      <text>
        <r>
          <rPr>
            <b/>
            <sz val="9"/>
            <color indexed="81"/>
            <rFont val="MS P ゴシック"/>
            <family val="3"/>
            <charset val="128"/>
          </rPr>
          <t>右詰めで入力</t>
        </r>
      </text>
    </comment>
    <comment ref="N9" authorId="0" shapeId="0" xr:uid="{B8BC77BF-77A0-4631-993A-CC6E49C29464}">
      <text>
        <r>
          <rPr>
            <b/>
            <sz val="9"/>
            <color indexed="81"/>
            <rFont val="MS P ゴシック"/>
            <family val="3"/>
            <charset val="128"/>
          </rPr>
          <t>別途ご連絡する取引先コードを
入力して下さい</t>
        </r>
      </text>
    </comment>
    <comment ref="D10" authorId="0" shapeId="0" xr:uid="{D8921740-E988-417D-A969-9E09DB3BC532}">
      <text>
        <r>
          <rPr>
            <b/>
            <sz val="9"/>
            <color indexed="81"/>
            <rFont val="MS P ゴシック"/>
            <family val="3"/>
            <charset val="128"/>
          </rPr>
          <t>年を入力</t>
        </r>
        <r>
          <rPr>
            <sz val="9"/>
            <color indexed="81"/>
            <rFont val="MS P ゴシック"/>
            <family val="3"/>
            <charset val="128"/>
          </rPr>
          <t xml:space="preserve">
</t>
        </r>
      </text>
    </comment>
    <comment ref="F10" authorId="0" shapeId="0" xr:uid="{4201604B-8393-4FFE-A1B3-BBF61E57AC27}">
      <text>
        <r>
          <rPr>
            <b/>
            <sz val="9"/>
            <color indexed="81"/>
            <rFont val="MS P ゴシック"/>
            <family val="3"/>
            <charset val="128"/>
          </rPr>
          <t>月（1～12）を入力</t>
        </r>
      </text>
    </comment>
    <comment ref="H10" authorId="0" shapeId="0" xr:uid="{66E08EEF-9D5C-4B25-AE05-4C750D790FF1}">
      <text>
        <r>
          <rPr>
            <b/>
            <sz val="9"/>
            <color indexed="81"/>
            <rFont val="MS P ゴシック"/>
            <family val="3"/>
            <charset val="128"/>
          </rPr>
          <t>日(1～31)を入力</t>
        </r>
      </text>
    </comment>
    <comment ref="U12" authorId="0" shapeId="0" xr:uid="{3BC56499-3C65-43D8-BE30-155C6227EC25}">
      <text>
        <r>
          <rPr>
            <b/>
            <sz val="9"/>
            <color indexed="81"/>
            <rFont val="MS P ゴシック"/>
            <family val="3"/>
            <charset val="128"/>
          </rPr>
          <t>　</t>
        </r>
        <r>
          <rPr>
            <b/>
            <sz val="9"/>
            <color indexed="10"/>
            <rFont val="MS P ゴシック"/>
            <family val="3"/>
            <charset val="128"/>
          </rPr>
          <t>税抜</t>
        </r>
        <r>
          <rPr>
            <b/>
            <sz val="9"/>
            <color indexed="81"/>
            <rFont val="MS P ゴシック"/>
            <family val="3"/>
            <charset val="128"/>
          </rPr>
          <t>金額を入力</t>
        </r>
      </text>
    </comment>
    <comment ref="AB13" authorId="0" shapeId="0" xr:uid="{253F4163-F727-419B-845A-D6AC56B8AA71}">
      <text>
        <r>
          <rPr>
            <b/>
            <sz val="9"/>
            <color indexed="81"/>
            <rFont val="MS P ゴシック"/>
            <family val="3"/>
            <charset val="128"/>
          </rPr>
          <t>税率を選択</t>
        </r>
        <r>
          <rPr>
            <sz val="9"/>
            <color indexed="81"/>
            <rFont val="MS P ゴシック"/>
            <family val="3"/>
            <charset val="128"/>
          </rPr>
          <t xml:space="preserve">
</t>
        </r>
      </text>
    </comment>
    <comment ref="AB14" authorId="0" shapeId="0" xr:uid="{5F492EC3-1EAE-4FB6-A9A6-35A10F09656E}">
      <text>
        <r>
          <rPr>
            <b/>
            <sz val="9"/>
            <color indexed="81"/>
            <rFont val="MS P ゴシック"/>
            <family val="3"/>
            <charset val="128"/>
          </rPr>
          <t>税率を選択</t>
        </r>
        <r>
          <rPr>
            <sz val="9"/>
            <color indexed="81"/>
            <rFont val="MS P ゴシック"/>
            <family val="3"/>
            <charset val="128"/>
          </rPr>
          <t xml:space="preserve">
</t>
        </r>
      </text>
    </comment>
    <comment ref="AB15" authorId="0" shapeId="0" xr:uid="{EAAD9A38-2784-48B8-8B52-986F7B4AAA9F}">
      <text>
        <r>
          <rPr>
            <b/>
            <sz val="9"/>
            <color indexed="81"/>
            <rFont val="MS P ゴシック"/>
            <family val="3"/>
            <charset val="128"/>
          </rPr>
          <t>税率を選択</t>
        </r>
        <r>
          <rPr>
            <sz val="9"/>
            <color indexed="81"/>
            <rFont val="MS P ゴシック"/>
            <family val="3"/>
            <charset val="128"/>
          </rPr>
          <t xml:space="preserve">
</t>
        </r>
      </text>
    </comment>
    <comment ref="AB16" authorId="0" shapeId="0" xr:uid="{7DDD7106-27A5-4C5C-966F-C17D4236C351}">
      <text>
        <r>
          <rPr>
            <b/>
            <sz val="9"/>
            <color indexed="81"/>
            <rFont val="MS P ゴシック"/>
            <family val="3"/>
            <charset val="128"/>
          </rPr>
          <t>税率を選択</t>
        </r>
        <r>
          <rPr>
            <sz val="9"/>
            <color indexed="81"/>
            <rFont val="MS P ゴシック"/>
            <family val="3"/>
            <charset val="128"/>
          </rPr>
          <t xml:space="preserve">
</t>
        </r>
      </text>
    </comment>
    <comment ref="AB17" authorId="0" shapeId="0" xr:uid="{B8785364-3FDF-4EC9-BAC3-5CE2D124A0FF}">
      <text>
        <r>
          <rPr>
            <b/>
            <sz val="9"/>
            <color indexed="81"/>
            <rFont val="MS P ゴシック"/>
            <family val="3"/>
            <charset val="128"/>
          </rPr>
          <t>税率を選択</t>
        </r>
        <r>
          <rPr>
            <sz val="9"/>
            <color indexed="81"/>
            <rFont val="MS P ゴシック"/>
            <family val="3"/>
            <charset val="128"/>
          </rPr>
          <t xml:space="preserve">
</t>
        </r>
      </text>
    </comment>
    <comment ref="AB18" authorId="0" shapeId="0" xr:uid="{92F3175A-2EF8-41C2-BE48-AD5F0EC981FD}">
      <text>
        <r>
          <rPr>
            <b/>
            <sz val="9"/>
            <color indexed="81"/>
            <rFont val="MS P ゴシック"/>
            <family val="3"/>
            <charset val="128"/>
          </rPr>
          <t>税率を選択</t>
        </r>
        <r>
          <rPr>
            <sz val="9"/>
            <color indexed="81"/>
            <rFont val="MS P ゴシック"/>
            <family val="3"/>
            <charset val="128"/>
          </rPr>
          <t xml:space="preserve">
</t>
        </r>
      </text>
    </comment>
    <comment ref="AB19" authorId="0" shapeId="0" xr:uid="{2241A2A2-1375-4532-BBA9-5074941A2883}">
      <text>
        <r>
          <rPr>
            <b/>
            <sz val="9"/>
            <color indexed="81"/>
            <rFont val="MS P ゴシック"/>
            <family val="3"/>
            <charset val="128"/>
          </rPr>
          <t>税率を選択</t>
        </r>
        <r>
          <rPr>
            <sz val="9"/>
            <color indexed="81"/>
            <rFont val="MS P ゴシック"/>
            <family val="3"/>
            <charset val="128"/>
          </rPr>
          <t xml:space="preserve">
</t>
        </r>
      </text>
    </comment>
    <comment ref="AB20" authorId="0" shapeId="0" xr:uid="{698E7B39-25D2-4597-9955-709B962CFA71}">
      <text>
        <r>
          <rPr>
            <b/>
            <sz val="9"/>
            <color indexed="81"/>
            <rFont val="MS P ゴシック"/>
            <family val="3"/>
            <charset val="128"/>
          </rPr>
          <t>税率を選択</t>
        </r>
        <r>
          <rPr>
            <sz val="9"/>
            <color indexed="81"/>
            <rFont val="MS P ゴシック"/>
            <family val="3"/>
            <charset val="128"/>
          </rPr>
          <t xml:space="preserve">
</t>
        </r>
      </text>
    </comment>
    <comment ref="U40" authorId="0" shapeId="0" xr:uid="{DB6B0C05-823A-48CE-91E7-7C23E349430B}">
      <text>
        <r>
          <rPr>
            <b/>
            <sz val="9"/>
            <color indexed="81"/>
            <rFont val="MS P ゴシック"/>
            <family val="3"/>
            <charset val="128"/>
          </rPr>
          <t>　</t>
        </r>
        <r>
          <rPr>
            <b/>
            <sz val="9"/>
            <color indexed="10"/>
            <rFont val="MS P ゴシック"/>
            <family val="3"/>
            <charset val="128"/>
          </rPr>
          <t>税抜</t>
        </r>
        <r>
          <rPr>
            <b/>
            <sz val="9"/>
            <color indexed="81"/>
            <rFont val="MS P ゴシック"/>
            <family val="3"/>
            <charset val="128"/>
          </rPr>
          <t>金額を入力</t>
        </r>
      </text>
    </comment>
    <comment ref="AB41" authorId="0" shapeId="0" xr:uid="{F6C91AD2-E36A-4887-89D8-0F32DF25249B}">
      <text>
        <r>
          <rPr>
            <b/>
            <sz val="9"/>
            <color indexed="81"/>
            <rFont val="MS P ゴシック"/>
            <family val="3"/>
            <charset val="128"/>
          </rPr>
          <t>税率を選択</t>
        </r>
        <r>
          <rPr>
            <sz val="9"/>
            <color indexed="81"/>
            <rFont val="MS P ゴシック"/>
            <family val="3"/>
            <charset val="128"/>
          </rPr>
          <t xml:space="preserve">
</t>
        </r>
      </text>
    </comment>
    <comment ref="AB42" authorId="0" shapeId="0" xr:uid="{D0753569-7C2E-48BD-B107-7E6D4F445150}">
      <text>
        <r>
          <rPr>
            <b/>
            <sz val="9"/>
            <color indexed="81"/>
            <rFont val="MS P ゴシック"/>
            <family val="3"/>
            <charset val="128"/>
          </rPr>
          <t>税率を選択</t>
        </r>
        <r>
          <rPr>
            <sz val="9"/>
            <color indexed="81"/>
            <rFont val="MS P ゴシック"/>
            <family val="3"/>
            <charset val="128"/>
          </rPr>
          <t xml:space="preserve">
</t>
        </r>
      </text>
    </comment>
    <comment ref="AB43" authorId="0" shapeId="0" xr:uid="{D35C01FC-F77C-4109-9945-FACA7DC11338}">
      <text>
        <r>
          <rPr>
            <b/>
            <sz val="9"/>
            <color indexed="81"/>
            <rFont val="MS P ゴシック"/>
            <family val="3"/>
            <charset val="128"/>
          </rPr>
          <t>税率を選択</t>
        </r>
        <r>
          <rPr>
            <sz val="9"/>
            <color indexed="81"/>
            <rFont val="MS P ゴシック"/>
            <family val="3"/>
            <charset val="128"/>
          </rPr>
          <t xml:space="preserve">
</t>
        </r>
      </text>
    </comment>
    <comment ref="AB44" authorId="0" shapeId="0" xr:uid="{C1EEC07D-EB4E-4E7C-A722-42168CB608F6}">
      <text>
        <r>
          <rPr>
            <b/>
            <sz val="9"/>
            <color indexed="81"/>
            <rFont val="MS P ゴシック"/>
            <family val="3"/>
            <charset val="128"/>
          </rPr>
          <t>税率を選択</t>
        </r>
        <r>
          <rPr>
            <sz val="9"/>
            <color indexed="81"/>
            <rFont val="MS P ゴシック"/>
            <family val="3"/>
            <charset val="128"/>
          </rPr>
          <t xml:space="preserve">
</t>
        </r>
      </text>
    </comment>
    <comment ref="AB45" authorId="0" shapeId="0" xr:uid="{93673F55-5296-4678-8DAD-85881B4BC29E}">
      <text>
        <r>
          <rPr>
            <b/>
            <sz val="9"/>
            <color indexed="81"/>
            <rFont val="MS P ゴシック"/>
            <family val="3"/>
            <charset val="128"/>
          </rPr>
          <t>税率を選択</t>
        </r>
        <r>
          <rPr>
            <sz val="9"/>
            <color indexed="81"/>
            <rFont val="MS P ゴシック"/>
            <family val="3"/>
            <charset val="128"/>
          </rPr>
          <t xml:space="preserve">
</t>
        </r>
      </text>
    </comment>
    <comment ref="AB46" authorId="0" shapeId="0" xr:uid="{C68265F4-BC6D-4989-AE88-486CEE0C2621}">
      <text>
        <r>
          <rPr>
            <b/>
            <sz val="9"/>
            <color indexed="81"/>
            <rFont val="MS P ゴシック"/>
            <family val="3"/>
            <charset val="128"/>
          </rPr>
          <t>税率を選択</t>
        </r>
        <r>
          <rPr>
            <sz val="9"/>
            <color indexed="81"/>
            <rFont val="MS P ゴシック"/>
            <family val="3"/>
            <charset val="128"/>
          </rPr>
          <t xml:space="preserve">
</t>
        </r>
      </text>
    </comment>
    <comment ref="AB47" authorId="0" shapeId="0" xr:uid="{1AA71F16-41DD-4743-9D31-9FBF4ABE714B}">
      <text>
        <r>
          <rPr>
            <b/>
            <sz val="9"/>
            <color indexed="81"/>
            <rFont val="MS P ゴシック"/>
            <family val="3"/>
            <charset val="128"/>
          </rPr>
          <t>税率を選択</t>
        </r>
        <r>
          <rPr>
            <sz val="9"/>
            <color indexed="81"/>
            <rFont val="MS P ゴシック"/>
            <family val="3"/>
            <charset val="128"/>
          </rPr>
          <t xml:space="preserve">
</t>
        </r>
      </text>
    </comment>
    <comment ref="AB48" authorId="0" shapeId="0" xr:uid="{97E4186E-07D3-4A69-ACB0-2FE9A6035DE4}">
      <text>
        <r>
          <rPr>
            <b/>
            <sz val="9"/>
            <color indexed="81"/>
            <rFont val="MS P ゴシック"/>
            <family val="3"/>
            <charset val="128"/>
          </rPr>
          <t>税率を選択</t>
        </r>
        <r>
          <rPr>
            <sz val="9"/>
            <color indexed="81"/>
            <rFont val="MS P ゴシック"/>
            <family val="3"/>
            <charset val="128"/>
          </rPr>
          <t xml:space="preserve">
</t>
        </r>
      </text>
    </comment>
    <comment ref="U68" authorId="0" shapeId="0" xr:uid="{E5F36CA6-E94F-4E6F-926A-1D2A0B61122F}">
      <text>
        <r>
          <rPr>
            <b/>
            <sz val="9"/>
            <color indexed="81"/>
            <rFont val="MS P ゴシック"/>
            <family val="3"/>
            <charset val="128"/>
          </rPr>
          <t>　</t>
        </r>
        <r>
          <rPr>
            <b/>
            <sz val="9"/>
            <color indexed="10"/>
            <rFont val="MS P ゴシック"/>
            <family val="3"/>
            <charset val="128"/>
          </rPr>
          <t>税抜</t>
        </r>
        <r>
          <rPr>
            <b/>
            <sz val="9"/>
            <color indexed="81"/>
            <rFont val="MS P ゴシック"/>
            <family val="3"/>
            <charset val="128"/>
          </rPr>
          <t>金額を入力</t>
        </r>
      </text>
    </comment>
    <comment ref="AB69" authorId="0" shapeId="0" xr:uid="{285EB877-CEF2-4C44-B20B-CBAD28E4B60D}">
      <text>
        <r>
          <rPr>
            <b/>
            <sz val="9"/>
            <color indexed="81"/>
            <rFont val="MS P ゴシック"/>
            <family val="3"/>
            <charset val="128"/>
          </rPr>
          <t>税率を選択</t>
        </r>
        <r>
          <rPr>
            <sz val="9"/>
            <color indexed="81"/>
            <rFont val="MS P ゴシック"/>
            <family val="3"/>
            <charset val="128"/>
          </rPr>
          <t xml:space="preserve">
</t>
        </r>
      </text>
    </comment>
    <comment ref="AB70" authorId="0" shapeId="0" xr:uid="{4A07B04B-2101-4D0D-A9AC-F3795EF82233}">
      <text>
        <r>
          <rPr>
            <b/>
            <sz val="9"/>
            <color indexed="81"/>
            <rFont val="MS P ゴシック"/>
            <family val="3"/>
            <charset val="128"/>
          </rPr>
          <t>税率を選択</t>
        </r>
        <r>
          <rPr>
            <sz val="9"/>
            <color indexed="81"/>
            <rFont val="MS P ゴシック"/>
            <family val="3"/>
            <charset val="128"/>
          </rPr>
          <t xml:space="preserve">
</t>
        </r>
      </text>
    </comment>
    <comment ref="AB71" authorId="0" shapeId="0" xr:uid="{9263C0FC-7FDC-4846-B13E-D86487BD8B1F}">
      <text>
        <r>
          <rPr>
            <b/>
            <sz val="9"/>
            <color indexed="81"/>
            <rFont val="MS P ゴシック"/>
            <family val="3"/>
            <charset val="128"/>
          </rPr>
          <t>税率を選択</t>
        </r>
        <r>
          <rPr>
            <sz val="9"/>
            <color indexed="81"/>
            <rFont val="MS P ゴシック"/>
            <family val="3"/>
            <charset val="128"/>
          </rPr>
          <t xml:space="preserve">
</t>
        </r>
      </text>
    </comment>
    <comment ref="AB72" authorId="0" shapeId="0" xr:uid="{AB369EF0-FC3F-4722-A809-51DA29E3BE3D}">
      <text>
        <r>
          <rPr>
            <b/>
            <sz val="9"/>
            <color indexed="81"/>
            <rFont val="MS P ゴシック"/>
            <family val="3"/>
            <charset val="128"/>
          </rPr>
          <t>税率を選択</t>
        </r>
        <r>
          <rPr>
            <sz val="9"/>
            <color indexed="81"/>
            <rFont val="MS P ゴシック"/>
            <family val="3"/>
            <charset val="128"/>
          </rPr>
          <t xml:space="preserve">
</t>
        </r>
      </text>
    </comment>
    <comment ref="AB73" authorId="0" shapeId="0" xr:uid="{672F395F-5495-4738-8827-0C78AAFA9811}">
      <text>
        <r>
          <rPr>
            <b/>
            <sz val="9"/>
            <color indexed="81"/>
            <rFont val="MS P ゴシック"/>
            <family val="3"/>
            <charset val="128"/>
          </rPr>
          <t>税率を選択</t>
        </r>
        <r>
          <rPr>
            <sz val="9"/>
            <color indexed="81"/>
            <rFont val="MS P ゴシック"/>
            <family val="3"/>
            <charset val="128"/>
          </rPr>
          <t xml:space="preserve">
</t>
        </r>
      </text>
    </comment>
    <comment ref="AB74" authorId="0" shapeId="0" xr:uid="{7E668FE9-DAEE-43FD-904E-2963449D3AF1}">
      <text>
        <r>
          <rPr>
            <b/>
            <sz val="9"/>
            <color indexed="81"/>
            <rFont val="MS P ゴシック"/>
            <family val="3"/>
            <charset val="128"/>
          </rPr>
          <t>税率を選択</t>
        </r>
        <r>
          <rPr>
            <sz val="9"/>
            <color indexed="81"/>
            <rFont val="MS P ゴシック"/>
            <family val="3"/>
            <charset val="128"/>
          </rPr>
          <t xml:space="preserve">
</t>
        </r>
      </text>
    </comment>
    <comment ref="AB75" authorId="0" shapeId="0" xr:uid="{A5C6749C-3337-401E-BC27-62DB56FAA77D}">
      <text>
        <r>
          <rPr>
            <b/>
            <sz val="9"/>
            <color indexed="81"/>
            <rFont val="MS P ゴシック"/>
            <family val="3"/>
            <charset val="128"/>
          </rPr>
          <t>税率を選択</t>
        </r>
        <r>
          <rPr>
            <sz val="9"/>
            <color indexed="81"/>
            <rFont val="MS P ゴシック"/>
            <family val="3"/>
            <charset val="128"/>
          </rPr>
          <t xml:space="preserve">
</t>
        </r>
      </text>
    </comment>
    <comment ref="AB76" authorId="0" shapeId="0" xr:uid="{A5028DBB-A376-4DE1-B0B0-D2FD40E5AFFB}">
      <text>
        <r>
          <rPr>
            <b/>
            <sz val="9"/>
            <color indexed="81"/>
            <rFont val="MS P ゴシック"/>
            <family val="3"/>
            <charset val="128"/>
          </rPr>
          <t>税率を選択</t>
        </r>
        <r>
          <rPr>
            <sz val="9"/>
            <color indexed="81"/>
            <rFont val="MS P ゴシック"/>
            <family val="3"/>
            <charset val="128"/>
          </rPr>
          <t xml:space="preserve">
</t>
        </r>
      </text>
    </comment>
    <comment ref="U96" authorId="0" shapeId="0" xr:uid="{22B9141F-4BDB-4BA6-80C9-BEB7F361A169}">
      <text>
        <r>
          <rPr>
            <b/>
            <sz val="9"/>
            <color indexed="81"/>
            <rFont val="MS P ゴシック"/>
            <family val="3"/>
            <charset val="128"/>
          </rPr>
          <t>　</t>
        </r>
        <r>
          <rPr>
            <b/>
            <sz val="9"/>
            <color indexed="10"/>
            <rFont val="MS P ゴシック"/>
            <family val="3"/>
            <charset val="128"/>
          </rPr>
          <t>税抜</t>
        </r>
        <r>
          <rPr>
            <b/>
            <sz val="9"/>
            <color indexed="81"/>
            <rFont val="MS P ゴシック"/>
            <family val="3"/>
            <charset val="128"/>
          </rPr>
          <t>金額を入力</t>
        </r>
      </text>
    </comment>
    <comment ref="AB97" authorId="0" shapeId="0" xr:uid="{B298253A-9FFB-40E1-9199-0268FBEC303A}">
      <text>
        <r>
          <rPr>
            <b/>
            <sz val="9"/>
            <color indexed="81"/>
            <rFont val="MS P ゴシック"/>
            <family val="3"/>
            <charset val="128"/>
          </rPr>
          <t>税率を選択</t>
        </r>
        <r>
          <rPr>
            <sz val="9"/>
            <color indexed="81"/>
            <rFont val="MS P ゴシック"/>
            <family val="3"/>
            <charset val="128"/>
          </rPr>
          <t xml:space="preserve">
</t>
        </r>
      </text>
    </comment>
    <comment ref="AB98" authorId="0" shapeId="0" xr:uid="{3AC28D04-5AEE-4AC9-9344-90E7328D74BD}">
      <text>
        <r>
          <rPr>
            <b/>
            <sz val="9"/>
            <color indexed="81"/>
            <rFont val="MS P ゴシック"/>
            <family val="3"/>
            <charset val="128"/>
          </rPr>
          <t>税率を選択</t>
        </r>
        <r>
          <rPr>
            <sz val="9"/>
            <color indexed="81"/>
            <rFont val="MS P ゴシック"/>
            <family val="3"/>
            <charset val="128"/>
          </rPr>
          <t xml:space="preserve">
</t>
        </r>
      </text>
    </comment>
    <comment ref="AB99" authorId="0" shapeId="0" xr:uid="{9B73BD2A-1B8C-45A2-AF10-A240EDDEE1EA}">
      <text>
        <r>
          <rPr>
            <b/>
            <sz val="9"/>
            <color indexed="81"/>
            <rFont val="MS P ゴシック"/>
            <family val="3"/>
            <charset val="128"/>
          </rPr>
          <t>税率を選択</t>
        </r>
        <r>
          <rPr>
            <sz val="9"/>
            <color indexed="81"/>
            <rFont val="MS P ゴシック"/>
            <family val="3"/>
            <charset val="128"/>
          </rPr>
          <t xml:space="preserve">
</t>
        </r>
      </text>
    </comment>
    <comment ref="AB100" authorId="0" shapeId="0" xr:uid="{EF37FD80-D7EA-4232-BCD9-770A207CC59D}">
      <text>
        <r>
          <rPr>
            <b/>
            <sz val="9"/>
            <color indexed="81"/>
            <rFont val="MS P ゴシック"/>
            <family val="3"/>
            <charset val="128"/>
          </rPr>
          <t>税率を選択</t>
        </r>
        <r>
          <rPr>
            <sz val="9"/>
            <color indexed="81"/>
            <rFont val="MS P ゴシック"/>
            <family val="3"/>
            <charset val="128"/>
          </rPr>
          <t xml:space="preserve">
</t>
        </r>
      </text>
    </comment>
    <comment ref="AB101" authorId="0" shapeId="0" xr:uid="{8258C86C-7E46-4777-A0A1-8F44AB711370}">
      <text>
        <r>
          <rPr>
            <b/>
            <sz val="9"/>
            <color indexed="81"/>
            <rFont val="MS P ゴシック"/>
            <family val="3"/>
            <charset val="128"/>
          </rPr>
          <t>税率を選択</t>
        </r>
        <r>
          <rPr>
            <sz val="9"/>
            <color indexed="81"/>
            <rFont val="MS P ゴシック"/>
            <family val="3"/>
            <charset val="128"/>
          </rPr>
          <t xml:space="preserve">
</t>
        </r>
      </text>
    </comment>
    <comment ref="AB102" authorId="0" shapeId="0" xr:uid="{5D25A8B2-8263-4E74-9D99-C76B989D7F4A}">
      <text>
        <r>
          <rPr>
            <b/>
            <sz val="9"/>
            <color indexed="81"/>
            <rFont val="MS P ゴシック"/>
            <family val="3"/>
            <charset val="128"/>
          </rPr>
          <t>税率を選択</t>
        </r>
        <r>
          <rPr>
            <sz val="9"/>
            <color indexed="81"/>
            <rFont val="MS P ゴシック"/>
            <family val="3"/>
            <charset val="128"/>
          </rPr>
          <t xml:space="preserve">
</t>
        </r>
      </text>
    </comment>
    <comment ref="AB103" authorId="0" shapeId="0" xr:uid="{3FC28014-EE19-42FC-BB7D-48E07806F3BE}">
      <text>
        <r>
          <rPr>
            <b/>
            <sz val="9"/>
            <color indexed="81"/>
            <rFont val="MS P ゴシック"/>
            <family val="3"/>
            <charset val="128"/>
          </rPr>
          <t>税率を選択</t>
        </r>
        <r>
          <rPr>
            <sz val="9"/>
            <color indexed="81"/>
            <rFont val="MS P ゴシック"/>
            <family val="3"/>
            <charset val="128"/>
          </rPr>
          <t xml:space="preserve">
</t>
        </r>
      </text>
    </comment>
    <comment ref="AB104" authorId="0" shapeId="0" xr:uid="{9565D462-9BAF-4B5A-9706-0A6C55ECC9E2}">
      <text>
        <r>
          <rPr>
            <b/>
            <sz val="9"/>
            <color indexed="81"/>
            <rFont val="MS P ゴシック"/>
            <family val="3"/>
            <charset val="128"/>
          </rPr>
          <t>税率を選択</t>
        </r>
        <r>
          <rPr>
            <sz val="9"/>
            <color indexed="81"/>
            <rFont val="MS P ゴシック"/>
            <family val="3"/>
            <charset val="128"/>
          </rPr>
          <t xml:space="preserve">
</t>
        </r>
      </text>
    </comment>
    <comment ref="U124" authorId="0" shapeId="0" xr:uid="{08F5D748-DDB2-4FB0-B8C4-DD888951BA01}">
      <text>
        <r>
          <rPr>
            <b/>
            <sz val="9"/>
            <color indexed="81"/>
            <rFont val="MS P ゴシック"/>
            <family val="3"/>
            <charset val="128"/>
          </rPr>
          <t>　</t>
        </r>
        <r>
          <rPr>
            <b/>
            <sz val="9"/>
            <color indexed="10"/>
            <rFont val="MS P ゴシック"/>
            <family val="3"/>
            <charset val="128"/>
          </rPr>
          <t>税抜</t>
        </r>
        <r>
          <rPr>
            <b/>
            <sz val="9"/>
            <color indexed="81"/>
            <rFont val="MS P ゴシック"/>
            <family val="3"/>
            <charset val="128"/>
          </rPr>
          <t>金額を入力</t>
        </r>
      </text>
    </comment>
    <comment ref="AB125" authorId="0" shapeId="0" xr:uid="{981D167E-E95C-4D6D-AF1F-79C66D613630}">
      <text>
        <r>
          <rPr>
            <b/>
            <sz val="9"/>
            <color indexed="81"/>
            <rFont val="MS P ゴシック"/>
            <family val="3"/>
            <charset val="128"/>
          </rPr>
          <t>税率を選択</t>
        </r>
        <r>
          <rPr>
            <sz val="9"/>
            <color indexed="81"/>
            <rFont val="MS P ゴシック"/>
            <family val="3"/>
            <charset val="128"/>
          </rPr>
          <t xml:space="preserve">
</t>
        </r>
      </text>
    </comment>
    <comment ref="AB126" authorId="0" shapeId="0" xr:uid="{62357570-EBFF-4A62-81CD-DDAA1809C894}">
      <text>
        <r>
          <rPr>
            <b/>
            <sz val="9"/>
            <color indexed="81"/>
            <rFont val="MS P ゴシック"/>
            <family val="3"/>
            <charset val="128"/>
          </rPr>
          <t>税率を選択</t>
        </r>
        <r>
          <rPr>
            <sz val="9"/>
            <color indexed="81"/>
            <rFont val="MS P ゴシック"/>
            <family val="3"/>
            <charset val="128"/>
          </rPr>
          <t xml:space="preserve">
</t>
        </r>
      </text>
    </comment>
    <comment ref="AB127" authorId="0" shapeId="0" xr:uid="{CCE87A6E-FE63-49B0-A7C6-DB39F5E3009B}">
      <text>
        <r>
          <rPr>
            <b/>
            <sz val="9"/>
            <color indexed="81"/>
            <rFont val="MS P ゴシック"/>
            <family val="3"/>
            <charset val="128"/>
          </rPr>
          <t>税率を選択</t>
        </r>
        <r>
          <rPr>
            <sz val="9"/>
            <color indexed="81"/>
            <rFont val="MS P ゴシック"/>
            <family val="3"/>
            <charset val="128"/>
          </rPr>
          <t xml:space="preserve">
</t>
        </r>
      </text>
    </comment>
    <comment ref="AB128" authorId="0" shapeId="0" xr:uid="{B23C917B-70C9-4AC6-B734-D54E3DA01EB5}">
      <text>
        <r>
          <rPr>
            <b/>
            <sz val="9"/>
            <color indexed="81"/>
            <rFont val="MS P ゴシック"/>
            <family val="3"/>
            <charset val="128"/>
          </rPr>
          <t>税率を選択</t>
        </r>
        <r>
          <rPr>
            <sz val="9"/>
            <color indexed="81"/>
            <rFont val="MS P ゴシック"/>
            <family val="3"/>
            <charset val="128"/>
          </rPr>
          <t xml:space="preserve">
</t>
        </r>
      </text>
    </comment>
    <comment ref="AB129" authorId="0" shapeId="0" xr:uid="{D814FD61-685E-46D3-A9CC-C01F15C12B3C}">
      <text>
        <r>
          <rPr>
            <b/>
            <sz val="9"/>
            <color indexed="81"/>
            <rFont val="MS P ゴシック"/>
            <family val="3"/>
            <charset val="128"/>
          </rPr>
          <t>税率を選択</t>
        </r>
        <r>
          <rPr>
            <sz val="9"/>
            <color indexed="81"/>
            <rFont val="MS P ゴシック"/>
            <family val="3"/>
            <charset val="128"/>
          </rPr>
          <t xml:space="preserve">
</t>
        </r>
      </text>
    </comment>
    <comment ref="AB130" authorId="0" shapeId="0" xr:uid="{E29F3C64-8BDF-4E15-A38D-9AEDB2A3EBF2}">
      <text>
        <r>
          <rPr>
            <b/>
            <sz val="9"/>
            <color indexed="81"/>
            <rFont val="MS P ゴシック"/>
            <family val="3"/>
            <charset val="128"/>
          </rPr>
          <t>税率を選択</t>
        </r>
        <r>
          <rPr>
            <sz val="9"/>
            <color indexed="81"/>
            <rFont val="MS P ゴシック"/>
            <family val="3"/>
            <charset val="128"/>
          </rPr>
          <t xml:space="preserve">
</t>
        </r>
      </text>
    </comment>
    <comment ref="AB131" authorId="0" shapeId="0" xr:uid="{5E83E114-6586-46F1-B55C-A86DF76218A7}">
      <text>
        <r>
          <rPr>
            <b/>
            <sz val="9"/>
            <color indexed="81"/>
            <rFont val="MS P ゴシック"/>
            <family val="3"/>
            <charset val="128"/>
          </rPr>
          <t>税率を選択</t>
        </r>
        <r>
          <rPr>
            <sz val="9"/>
            <color indexed="81"/>
            <rFont val="MS P ゴシック"/>
            <family val="3"/>
            <charset val="128"/>
          </rPr>
          <t xml:space="preserve">
</t>
        </r>
      </text>
    </comment>
    <comment ref="AB132" authorId="0" shapeId="0" xr:uid="{61A105FF-68AB-4A70-83AD-3B2492403F6F}">
      <text>
        <r>
          <rPr>
            <b/>
            <sz val="9"/>
            <color indexed="81"/>
            <rFont val="MS P ゴシック"/>
            <family val="3"/>
            <charset val="128"/>
          </rPr>
          <t>税率を選択</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井上博史</author>
  </authors>
  <commentList>
    <comment ref="Y13" authorId="0" shapeId="0" xr:uid="{77B75D09-D869-481C-AF6D-D29B39F601AB}">
      <text>
        <r>
          <rPr>
            <b/>
            <sz val="9"/>
            <color indexed="81"/>
            <rFont val="MS P ゴシック"/>
            <family val="3"/>
            <charset val="128"/>
          </rPr>
          <t>年を入力</t>
        </r>
        <r>
          <rPr>
            <sz val="9"/>
            <color indexed="81"/>
            <rFont val="MS P ゴシック"/>
            <family val="3"/>
            <charset val="128"/>
          </rPr>
          <t xml:space="preserve">
</t>
        </r>
      </text>
    </comment>
    <comment ref="AA13" authorId="0" shapeId="0" xr:uid="{B50E4119-3E1B-4CB0-A9B9-422E54F0C46E}">
      <text>
        <r>
          <rPr>
            <b/>
            <sz val="9"/>
            <color indexed="81"/>
            <rFont val="MS P ゴシック"/>
            <family val="3"/>
            <charset val="128"/>
          </rPr>
          <t>月（1～12）を入力</t>
        </r>
      </text>
    </comment>
    <comment ref="AC13" authorId="0" shapeId="0" xr:uid="{AD84E5F2-43E0-4F39-BDA7-1D75AE7FE77D}">
      <text>
        <r>
          <rPr>
            <b/>
            <sz val="9"/>
            <color indexed="81"/>
            <rFont val="MS P ゴシック"/>
            <family val="3"/>
            <charset val="128"/>
          </rPr>
          <t>日(1～31)を入力</t>
        </r>
      </text>
    </comment>
    <comment ref="B18" authorId="0" shapeId="0" xr:uid="{9437C513-F254-4B92-A23F-3456536B0A2E}">
      <text>
        <r>
          <rPr>
            <b/>
            <sz val="9"/>
            <color indexed="81"/>
            <rFont val="MS P ゴシック"/>
            <family val="3"/>
            <charset val="128"/>
          </rPr>
          <t>リストから選択
（1～12を入力）</t>
        </r>
      </text>
    </comment>
    <comment ref="C18" authorId="0" shapeId="0" xr:uid="{048FC020-916D-48E5-A972-11B9E64B9BC3}">
      <text>
        <r>
          <rPr>
            <b/>
            <sz val="9"/>
            <color indexed="81"/>
            <rFont val="MS P ゴシック"/>
            <family val="3"/>
            <charset val="128"/>
          </rPr>
          <t>リストから選択
（1～31を入力）</t>
        </r>
      </text>
    </comment>
    <comment ref="R18" authorId="0" shapeId="0" xr:uid="{1D2E787E-A8A5-4295-A9D4-DEACB741FBE7}">
      <text>
        <r>
          <rPr>
            <b/>
            <sz val="9"/>
            <color indexed="81"/>
            <rFont val="MS P ゴシック"/>
            <family val="3"/>
            <charset val="128"/>
          </rPr>
          <t>この欄の金額は税抜で入力し、右の列に税率を入力して下さい。</t>
        </r>
      </text>
    </comment>
    <comment ref="Y19" authorId="0" shapeId="0" xr:uid="{447A7AF5-5CD4-4623-B5F1-D7368C9C3889}">
      <text>
        <r>
          <rPr>
            <b/>
            <sz val="9"/>
            <color indexed="81"/>
            <rFont val="MS P ゴシック"/>
            <family val="3"/>
            <charset val="128"/>
          </rPr>
          <t>税率を選択</t>
        </r>
        <r>
          <rPr>
            <sz val="9"/>
            <color indexed="81"/>
            <rFont val="MS P ゴシック"/>
            <family val="3"/>
            <charset val="128"/>
          </rPr>
          <t xml:space="preserve">
</t>
        </r>
      </text>
    </comment>
    <comment ref="Y20" authorId="0" shapeId="0" xr:uid="{12890F92-7BCA-4B2F-9B1C-0E40F068353E}">
      <text>
        <r>
          <rPr>
            <b/>
            <sz val="9"/>
            <color indexed="81"/>
            <rFont val="MS P ゴシック"/>
            <family val="3"/>
            <charset val="128"/>
          </rPr>
          <t>税率を選択</t>
        </r>
        <r>
          <rPr>
            <sz val="9"/>
            <color indexed="81"/>
            <rFont val="MS P ゴシック"/>
            <family val="3"/>
            <charset val="128"/>
          </rPr>
          <t xml:space="preserve">
</t>
        </r>
      </text>
    </comment>
    <comment ref="Y21" authorId="0" shapeId="0" xr:uid="{1F9BA5A2-B27D-4644-BB7F-B065AA71E0BB}">
      <text>
        <r>
          <rPr>
            <b/>
            <sz val="9"/>
            <color indexed="81"/>
            <rFont val="MS P ゴシック"/>
            <family val="3"/>
            <charset val="128"/>
          </rPr>
          <t>税率を選択</t>
        </r>
        <r>
          <rPr>
            <sz val="9"/>
            <color indexed="81"/>
            <rFont val="MS P ゴシック"/>
            <family val="3"/>
            <charset val="128"/>
          </rPr>
          <t xml:space="preserve">
</t>
        </r>
      </text>
    </comment>
    <comment ref="Y22" authorId="0" shapeId="0" xr:uid="{46D1E992-C7B9-4250-9990-65EF5B0A9822}">
      <text>
        <r>
          <rPr>
            <b/>
            <sz val="9"/>
            <color indexed="81"/>
            <rFont val="MS P ゴシック"/>
            <family val="3"/>
            <charset val="128"/>
          </rPr>
          <t>税率を選択</t>
        </r>
        <r>
          <rPr>
            <sz val="9"/>
            <color indexed="81"/>
            <rFont val="MS P ゴシック"/>
            <family val="3"/>
            <charset val="128"/>
          </rPr>
          <t xml:space="preserve">
</t>
        </r>
      </text>
    </comment>
    <comment ref="Y23" authorId="0" shapeId="0" xr:uid="{89F0C243-FA8D-44BB-8A87-198025F1C904}">
      <text>
        <r>
          <rPr>
            <b/>
            <sz val="9"/>
            <color indexed="81"/>
            <rFont val="MS P ゴシック"/>
            <family val="3"/>
            <charset val="128"/>
          </rPr>
          <t>税率を選択</t>
        </r>
        <r>
          <rPr>
            <sz val="9"/>
            <color indexed="81"/>
            <rFont val="MS P ゴシック"/>
            <family val="3"/>
            <charset val="128"/>
          </rPr>
          <t xml:space="preserve">
</t>
        </r>
      </text>
    </comment>
    <comment ref="Y24" authorId="0" shapeId="0" xr:uid="{35361432-2DA7-474E-AC1A-0A7BEF50AD88}">
      <text>
        <r>
          <rPr>
            <b/>
            <sz val="9"/>
            <color indexed="81"/>
            <rFont val="MS P ゴシック"/>
            <family val="3"/>
            <charset val="128"/>
          </rPr>
          <t>税率を選択</t>
        </r>
        <r>
          <rPr>
            <sz val="9"/>
            <color indexed="81"/>
            <rFont val="MS P ゴシック"/>
            <family val="3"/>
            <charset val="128"/>
          </rPr>
          <t xml:space="preserve">
</t>
        </r>
      </text>
    </comment>
    <comment ref="Y25" authorId="0" shapeId="0" xr:uid="{C0AA8706-7B65-42A6-8AD6-B00804D6A06D}">
      <text>
        <r>
          <rPr>
            <b/>
            <sz val="9"/>
            <color indexed="81"/>
            <rFont val="MS P ゴシック"/>
            <family val="3"/>
            <charset val="128"/>
          </rPr>
          <t>税率を選択</t>
        </r>
        <r>
          <rPr>
            <sz val="9"/>
            <color indexed="81"/>
            <rFont val="MS P ゴシック"/>
            <family val="3"/>
            <charset val="128"/>
          </rPr>
          <t xml:space="preserve">
</t>
        </r>
      </text>
    </comment>
    <comment ref="Y26" authorId="0" shapeId="0" xr:uid="{88C3056E-8200-42BF-B4AE-A407DBE160C0}">
      <text>
        <r>
          <rPr>
            <b/>
            <sz val="9"/>
            <color indexed="81"/>
            <rFont val="MS P ゴシック"/>
            <family val="3"/>
            <charset val="128"/>
          </rPr>
          <t>税率を選択</t>
        </r>
        <r>
          <rPr>
            <sz val="9"/>
            <color indexed="81"/>
            <rFont val="MS P ゴシック"/>
            <family val="3"/>
            <charset val="128"/>
          </rPr>
          <t xml:space="preserve">
</t>
        </r>
      </text>
    </comment>
    <comment ref="Y27" authorId="0" shapeId="0" xr:uid="{BAB06733-9A81-44AB-9B68-312F28759EB5}">
      <text>
        <r>
          <rPr>
            <b/>
            <sz val="9"/>
            <color indexed="81"/>
            <rFont val="MS P ゴシック"/>
            <family val="3"/>
            <charset val="128"/>
          </rPr>
          <t>税率を選択</t>
        </r>
        <r>
          <rPr>
            <sz val="9"/>
            <color indexed="81"/>
            <rFont val="MS P ゴシック"/>
            <family val="3"/>
            <charset val="128"/>
          </rPr>
          <t xml:space="preserve">
</t>
        </r>
      </text>
    </comment>
    <comment ref="Y28" authorId="0" shapeId="0" xr:uid="{EAD5308C-27D2-4D98-BD5A-EB2DF52B3A01}">
      <text>
        <r>
          <rPr>
            <b/>
            <sz val="9"/>
            <color indexed="81"/>
            <rFont val="MS P ゴシック"/>
            <family val="3"/>
            <charset val="128"/>
          </rPr>
          <t>税率を選択</t>
        </r>
        <r>
          <rPr>
            <sz val="9"/>
            <color indexed="81"/>
            <rFont val="MS P ゴシック"/>
            <family val="3"/>
            <charset val="128"/>
          </rPr>
          <t xml:space="preserve">
</t>
        </r>
      </text>
    </comment>
    <comment ref="Y29" authorId="0" shapeId="0" xr:uid="{892506D4-6187-42DE-8CF4-ED6E2836038A}">
      <text>
        <r>
          <rPr>
            <b/>
            <sz val="9"/>
            <color indexed="81"/>
            <rFont val="MS P ゴシック"/>
            <family val="3"/>
            <charset val="128"/>
          </rPr>
          <t>税率を選択</t>
        </r>
        <r>
          <rPr>
            <sz val="9"/>
            <color indexed="81"/>
            <rFont val="MS P ゴシック"/>
            <family val="3"/>
            <charset val="128"/>
          </rPr>
          <t xml:space="preserve">
</t>
        </r>
      </text>
    </comment>
    <comment ref="Y30" authorId="0" shapeId="0" xr:uid="{67116C15-E17F-433A-B92B-D878A9893D9C}">
      <text>
        <r>
          <rPr>
            <b/>
            <sz val="9"/>
            <color indexed="81"/>
            <rFont val="MS P ゴシック"/>
            <family val="3"/>
            <charset val="128"/>
          </rPr>
          <t>税率を選択</t>
        </r>
        <r>
          <rPr>
            <sz val="9"/>
            <color indexed="81"/>
            <rFont val="MS P ゴシック"/>
            <family val="3"/>
            <charset val="128"/>
          </rPr>
          <t xml:space="preserve">
</t>
        </r>
      </text>
    </comment>
    <comment ref="Y31" authorId="0" shapeId="0" xr:uid="{D6155393-6E2C-4894-8AC5-F35F304123DD}">
      <text>
        <r>
          <rPr>
            <b/>
            <sz val="9"/>
            <color indexed="81"/>
            <rFont val="MS P ゴシック"/>
            <family val="3"/>
            <charset val="128"/>
          </rPr>
          <t>税率を選択</t>
        </r>
        <r>
          <rPr>
            <sz val="9"/>
            <color indexed="81"/>
            <rFont val="MS P ゴシック"/>
            <family val="3"/>
            <charset val="128"/>
          </rPr>
          <t xml:space="preserve">
</t>
        </r>
      </text>
    </comment>
    <comment ref="K33" authorId="0" shapeId="0" xr:uid="{3CA75938-2D8C-4FF0-8C61-8C3A73C6A5E4}">
      <text>
        <r>
          <rPr>
            <b/>
            <sz val="9"/>
            <color indexed="81"/>
            <rFont val="MS P ゴシック"/>
            <family val="3"/>
            <charset val="128"/>
          </rPr>
          <t>様式Ｂの</t>
        </r>
        <r>
          <rPr>
            <b/>
            <sz val="9"/>
            <color indexed="10"/>
            <rFont val="MS P ゴシック"/>
            <family val="3"/>
            <charset val="128"/>
          </rPr>
          <t>税抜</t>
        </r>
        <r>
          <rPr>
            <b/>
            <sz val="9"/>
            <color indexed="81"/>
            <rFont val="MS P ゴシック"/>
            <family val="3"/>
            <charset val="128"/>
          </rPr>
          <t>合計額を
様式Ａの「請求額（税抜）」欄に記入してください</t>
        </r>
      </text>
    </comment>
  </commentList>
</comments>
</file>

<file path=xl/sharedStrings.xml><?xml version="1.0" encoding="utf-8"?>
<sst xmlns="http://schemas.openxmlformats.org/spreadsheetml/2006/main" count="683" uniqueCount="116">
  <si>
    <t>様式A</t>
    <rPh sb="0" eb="2">
      <t>ヨウシキ</t>
    </rPh>
    <phoneticPr fontId="4"/>
  </si>
  <si>
    <t>請求者用</t>
    <rPh sb="0" eb="4">
      <t>セイキュウシャヨウ</t>
    </rPh>
    <phoneticPr fontId="4"/>
  </si>
  <si>
    <t>総　括　請　求　書</t>
    <rPh sb="0" eb="1">
      <t>ソウ</t>
    </rPh>
    <rPh sb="2" eb="3">
      <t>カツ</t>
    </rPh>
    <rPh sb="4" eb="5">
      <t>ショウ</t>
    </rPh>
    <rPh sb="6" eb="7">
      <t>モトム</t>
    </rPh>
    <rPh sb="8" eb="9">
      <t>ショ</t>
    </rPh>
    <phoneticPr fontId="4"/>
  </si>
  <si>
    <t>請求者</t>
    <rPh sb="0" eb="3">
      <t>セイキュウシャ</t>
    </rPh>
    <phoneticPr fontId="4"/>
  </si>
  <si>
    <t>振込を希望される場合</t>
    <rPh sb="0" eb="2">
      <t>フリコミ</t>
    </rPh>
    <rPh sb="3" eb="5">
      <t>キボウ</t>
    </rPh>
    <rPh sb="8" eb="10">
      <t>バアイ</t>
    </rPh>
    <phoneticPr fontId="4"/>
  </si>
  <si>
    <t>支店</t>
    <rPh sb="0" eb="2">
      <t>シテン</t>
    </rPh>
    <phoneticPr fontId="4"/>
  </si>
  <si>
    <t>登録番号</t>
    <rPh sb="0" eb="4">
      <t>トウロクバンゴウ</t>
    </rPh>
    <phoneticPr fontId="4"/>
  </si>
  <si>
    <t>口座　　　　番号</t>
    <rPh sb="0" eb="2">
      <t>コウザ</t>
    </rPh>
    <rPh sb="6" eb="8">
      <t>バンゴウ</t>
    </rPh>
    <phoneticPr fontId="4"/>
  </si>
  <si>
    <t>※下欄当社使用、何も記入しないでください。</t>
    <phoneticPr fontId="4"/>
  </si>
  <si>
    <t xml:space="preserve"> </t>
    <phoneticPr fontId="4"/>
  </si>
  <si>
    <t>部　所　又は　工　事　名</t>
    <rPh sb="0" eb="1">
      <t>ベ</t>
    </rPh>
    <rPh sb="2" eb="3">
      <t>ショ</t>
    </rPh>
    <rPh sb="4" eb="5">
      <t>マタ</t>
    </rPh>
    <rPh sb="7" eb="8">
      <t>コウ</t>
    </rPh>
    <rPh sb="9" eb="10">
      <t>コト</t>
    </rPh>
    <rPh sb="11" eb="12">
      <t>メイ</t>
    </rPh>
    <phoneticPr fontId="4"/>
  </si>
  <si>
    <t>税率</t>
    <rPh sb="0" eb="2">
      <t>ゼイリツ</t>
    </rPh>
    <phoneticPr fontId="4"/>
  </si>
  <si>
    <t xml:space="preserve"> No.</t>
    <phoneticPr fontId="4"/>
  </si>
  <si>
    <t>住所</t>
    <rPh sb="0" eb="2">
      <t>ジュウショ</t>
    </rPh>
    <phoneticPr fontId="4"/>
  </si>
  <si>
    <t>社名</t>
    <rPh sb="0" eb="2">
      <t>シャメイ</t>
    </rPh>
    <phoneticPr fontId="4"/>
  </si>
  <si>
    <t>注文書番号</t>
    <rPh sb="0" eb="3">
      <t>チュウモンショ</t>
    </rPh>
    <rPh sb="3" eb="5">
      <t>バンゴウ</t>
    </rPh>
    <phoneticPr fontId="4"/>
  </si>
  <si>
    <t>今回請求金額</t>
    <rPh sb="0" eb="2">
      <t>コンカイ</t>
    </rPh>
    <rPh sb="2" eb="4">
      <t>セイキュウ</t>
    </rPh>
    <rPh sb="4" eb="6">
      <t>キンガク</t>
    </rPh>
    <phoneticPr fontId="4"/>
  </si>
  <si>
    <t>請求年月日</t>
    <rPh sb="0" eb="2">
      <t>セイキュウ</t>
    </rPh>
    <rPh sb="2" eb="5">
      <t>ネンガッピ</t>
    </rPh>
    <phoneticPr fontId="4"/>
  </si>
  <si>
    <t>円</t>
    <rPh sb="0" eb="1">
      <t>エン</t>
    </rPh>
    <phoneticPr fontId="4"/>
  </si>
  <si>
    <t>契約金額</t>
    <rPh sb="0" eb="4">
      <t>ケイヤクキンガク</t>
    </rPh>
    <phoneticPr fontId="4"/>
  </si>
  <si>
    <t>契約増減額</t>
    <rPh sb="0" eb="5">
      <t>ケイヤクゾウゲンガク</t>
    </rPh>
    <phoneticPr fontId="4"/>
  </si>
  <si>
    <t>契約金額計</t>
    <rPh sb="0" eb="2">
      <t>ケイヤク</t>
    </rPh>
    <rPh sb="2" eb="4">
      <t>キンガク</t>
    </rPh>
    <rPh sb="4" eb="5">
      <t>ケイ</t>
    </rPh>
    <phoneticPr fontId="4"/>
  </si>
  <si>
    <t>A前回迄の受取額</t>
    <rPh sb="1" eb="4">
      <t>ゼンカイマデ</t>
    </rPh>
    <rPh sb="5" eb="8">
      <t>ウケトリガク</t>
    </rPh>
    <phoneticPr fontId="4"/>
  </si>
  <si>
    <t>B今回の請求額</t>
    <rPh sb="1" eb="3">
      <t>コンカイ</t>
    </rPh>
    <rPh sb="4" eb="7">
      <t>セイキュウガク</t>
    </rPh>
    <phoneticPr fontId="4"/>
  </si>
  <si>
    <t>A+Bの合計額</t>
    <rPh sb="4" eb="7">
      <t>ゴウケイガク</t>
    </rPh>
    <phoneticPr fontId="4"/>
  </si>
  <si>
    <t>契約残額</t>
    <rPh sb="0" eb="4">
      <t>ケイヤクザンガク</t>
    </rPh>
    <phoneticPr fontId="4"/>
  </si>
  <si>
    <t>月</t>
    <rPh sb="0" eb="1">
      <t>ツキ</t>
    </rPh>
    <phoneticPr fontId="4"/>
  </si>
  <si>
    <t>日</t>
    <rPh sb="0" eb="1">
      <t>ニチ</t>
    </rPh>
    <phoneticPr fontId="4"/>
  </si>
  <si>
    <t>摘　　　　　要</t>
    <rPh sb="0" eb="1">
      <t>ツ</t>
    </rPh>
    <rPh sb="6" eb="7">
      <t>ヨウ</t>
    </rPh>
    <phoneticPr fontId="4"/>
  </si>
  <si>
    <t>呼称</t>
    <rPh sb="0" eb="2">
      <t>コショウ</t>
    </rPh>
    <phoneticPr fontId="4"/>
  </si>
  <si>
    <t>数量</t>
    <rPh sb="0" eb="2">
      <t>スウリョウ</t>
    </rPh>
    <phoneticPr fontId="4"/>
  </si>
  <si>
    <t>単価</t>
    <rPh sb="0" eb="2">
      <t>タンカ</t>
    </rPh>
    <phoneticPr fontId="4"/>
  </si>
  <si>
    <t>備　　　　考</t>
    <rPh sb="0" eb="1">
      <t>ビ</t>
    </rPh>
    <rPh sb="5" eb="6">
      <t>コウ</t>
    </rPh>
    <phoneticPr fontId="4"/>
  </si>
  <si>
    <t>合　　　計</t>
    <rPh sb="0" eb="1">
      <t>ゴウ</t>
    </rPh>
    <rPh sb="4" eb="5">
      <t>ケイ</t>
    </rPh>
    <phoneticPr fontId="4"/>
  </si>
  <si>
    <t>（１）工事別の合計額を総括請求書に記入してください。</t>
    <rPh sb="3" eb="5">
      <t>コウジ</t>
    </rPh>
    <rPh sb="5" eb="6">
      <t>ベツ</t>
    </rPh>
    <rPh sb="7" eb="9">
      <t>ゴウケイ</t>
    </rPh>
    <rPh sb="9" eb="10">
      <t>ガク</t>
    </rPh>
    <rPh sb="11" eb="13">
      <t>ソウカツ</t>
    </rPh>
    <rPh sb="13" eb="16">
      <t>セイキュウショ</t>
    </rPh>
    <rPh sb="17" eb="19">
      <t>キニュウ</t>
    </rPh>
    <phoneticPr fontId="4"/>
  </si>
  <si>
    <t>事務処理上支払が1ヶ月おくれる場合がありますので、工事別に作成をおねがいします。</t>
    <rPh sb="0" eb="2">
      <t>ジム</t>
    </rPh>
    <rPh sb="2" eb="4">
      <t>ショリ</t>
    </rPh>
    <rPh sb="4" eb="5">
      <t>ジョウ</t>
    </rPh>
    <rPh sb="5" eb="7">
      <t>シハライ</t>
    </rPh>
    <rPh sb="10" eb="11">
      <t>ツキ</t>
    </rPh>
    <rPh sb="15" eb="17">
      <t>バアイ</t>
    </rPh>
    <rPh sb="25" eb="27">
      <t>コウジ</t>
    </rPh>
    <rPh sb="27" eb="28">
      <t>ベツ</t>
    </rPh>
    <rPh sb="29" eb="31">
      <t>サクセイ</t>
    </rPh>
    <phoneticPr fontId="4"/>
  </si>
  <si>
    <t>安全協力会費</t>
    <rPh sb="0" eb="6">
      <t>アンゼンキョウリョクカイヒ</t>
    </rPh>
    <phoneticPr fontId="3"/>
  </si>
  <si>
    <t>相殺（売掛金）</t>
    <rPh sb="0" eb="2">
      <t>ソウサイ</t>
    </rPh>
    <rPh sb="3" eb="6">
      <t>ウリカケキン</t>
    </rPh>
    <phoneticPr fontId="3"/>
  </si>
  <si>
    <t>相殺（立替）</t>
    <rPh sb="0" eb="2">
      <t>ソウサイ</t>
    </rPh>
    <rPh sb="3" eb="5">
      <t>タテカエ</t>
    </rPh>
    <phoneticPr fontId="3"/>
  </si>
  <si>
    <t>支払金額</t>
    <rPh sb="0" eb="4">
      <t>シハライキンガク</t>
    </rPh>
    <phoneticPr fontId="3"/>
  </si>
  <si>
    <t>合　　計</t>
    <rPh sb="0" eb="1">
      <t>ゴウ</t>
    </rPh>
    <rPh sb="3" eb="4">
      <t>ケイ</t>
    </rPh>
    <phoneticPr fontId="3"/>
  </si>
  <si>
    <t>請求金額から減額があった場合、翌月の請求で「前月繰越を減額で表示」</t>
    <rPh sb="0" eb="4">
      <t>セイキュウキンガク</t>
    </rPh>
    <rPh sb="6" eb="8">
      <t>ゲンガク</t>
    </rPh>
    <rPh sb="12" eb="14">
      <t>バアイ</t>
    </rPh>
    <rPh sb="15" eb="17">
      <t>ヨクゲツ</t>
    </rPh>
    <rPh sb="18" eb="20">
      <t>セイキュウ</t>
    </rPh>
    <rPh sb="22" eb="24">
      <t>ゼンゲツ</t>
    </rPh>
    <rPh sb="24" eb="26">
      <t>クリコシ</t>
    </rPh>
    <rPh sb="27" eb="29">
      <t>ゲンガク</t>
    </rPh>
    <rPh sb="30" eb="32">
      <t>ヒョウジ</t>
    </rPh>
    <phoneticPr fontId="3"/>
  </si>
  <si>
    <t>年</t>
    <rPh sb="0" eb="1">
      <t>ネン</t>
    </rPh>
    <phoneticPr fontId="3"/>
  </si>
  <si>
    <t>月</t>
    <rPh sb="0" eb="1">
      <t>ガツ</t>
    </rPh>
    <phoneticPr fontId="3"/>
  </si>
  <si>
    <t>日</t>
    <rPh sb="0" eb="1">
      <t>ニチ</t>
    </rPh>
    <phoneticPr fontId="3"/>
  </si>
  <si>
    <t>令和</t>
    <rPh sb="0" eb="2">
      <t>レイワ</t>
    </rPh>
    <phoneticPr fontId="4"/>
  </si>
  <si>
    <t>振込金融機関</t>
    <rPh sb="0" eb="2">
      <t>フリコミ</t>
    </rPh>
    <rPh sb="2" eb="6">
      <t>キンユウキカン</t>
    </rPh>
    <phoneticPr fontId="4"/>
  </si>
  <si>
    <t>預金種別</t>
    <rPh sb="0" eb="4">
      <t>ヨキンシュベツ</t>
    </rPh>
    <phoneticPr fontId="4"/>
  </si>
  <si>
    <t xml:space="preserve">T </t>
    <phoneticPr fontId="3"/>
  </si>
  <si>
    <t>口座名義</t>
    <rPh sb="0" eb="2">
      <t>コウザ</t>
    </rPh>
    <rPh sb="2" eb="4">
      <t>メイギ</t>
    </rPh>
    <phoneticPr fontId="4"/>
  </si>
  <si>
    <t>フリガナ</t>
  </si>
  <si>
    <t>工事名</t>
    <rPh sb="0" eb="2">
      <t>コウジ</t>
    </rPh>
    <rPh sb="2" eb="3">
      <t>メイ</t>
    </rPh>
    <phoneticPr fontId="4"/>
  </si>
  <si>
    <t>請求額（税抜）</t>
    <rPh sb="0" eb="3">
      <t>セイキュウガク</t>
    </rPh>
    <rPh sb="4" eb="6">
      <t>ゼイヌキ</t>
    </rPh>
    <phoneticPr fontId="3"/>
  </si>
  <si>
    <t>消費税</t>
    <rPh sb="0" eb="3">
      <t>ショウヒゼイ</t>
    </rPh>
    <phoneticPr fontId="3"/>
  </si>
  <si>
    <t>税率10％対象</t>
    <rPh sb="0" eb="2">
      <t>ゼイリツ</t>
    </rPh>
    <rPh sb="5" eb="7">
      <t>タイショウ</t>
    </rPh>
    <phoneticPr fontId="3"/>
  </si>
  <si>
    <t>税率8％対象</t>
    <rPh sb="0" eb="2">
      <t>ゼイリツ</t>
    </rPh>
    <rPh sb="4" eb="6">
      <t>タイショウ</t>
    </rPh>
    <phoneticPr fontId="3"/>
  </si>
  <si>
    <t>合　計</t>
    <rPh sb="0" eb="1">
      <t>ゴウ</t>
    </rPh>
    <rPh sb="2" eb="3">
      <t>ケイ</t>
    </rPh>
    <phoneticPr fontId="3"/>
  </si>
  <si>
    <t>下欄は契約分のみ御記入下さい。</t>
    <rPh sb="0" eb="1">
      <t>ゲ</t>
    </rPh>
    <rPh sb="1" eb="2">
      <t>ラン</t>
    </rPh>
    <rPh sb="3" eb="6">
      <t>ケイヤクブン</t>
    </rPh>
    <rPh sb="8" eb="11">
      <t>ゴキニュウ</t>
    </rPh>
    <rPh sb="11" eb="12">
      <t>クダ</t>
    </rPh>
    <phoneticPr fontId="4"/>
  </si>
  <si>
    <t>金　　額　（税抜）</t>
    <rPh sb="0" eb="1">
      <t>キン</t>
    </rPh>
    <rPh sb="3" eb="4">
      <t>ガク</t>
    </rPh>
    <rPh sb="6" eb="8">
      <t>ゼイヌキ</t>
    </rPh>
    <phoneticPr fontId="4"/>
  </si>
  <si>
    <t>請求額（税抜）</t>
  </si>
  <si>
    <t>消費税</t>
  </si>
  <si>
    <t>税率8％対象</t>
  </si>
  <si>
    <t>税率欄入力チェック⇒</t>
    <rPh sb="0" eb="3">
      <t>ゼイリツラン</t>
    </rPh>
    <rPh sb="3" eb="5">
      <t>ニュウリョク</t>
    </rPh>
    <phoneticPr fontId="3"/>
  </si>
  <si>
    <t>備　　　　考</t>
    <phoneticPr fontId="3"/>
  </si>
  <si>
    <t>（２）工事現場ごとに別の用紙に記入してください。１枚の用紙に２工事現場以上記入されますと、</t>
    <rPh sb="3" eb="5">
      <t>コウジ</t>
    </rPh>
    <rPh sb="5" eb="7">
      <t>ゲンバ</t>
    </rPh>
    <rPh sb="10" eb="11">
      <t>ベツ</t>
    </rPh>
    <rPh sb="12" eb="14">
      <t>ヨウシ</t>
    </rPh>
    <rPh sb="15" eb="17">
      <t>キニュウ</t>
    </rPh>
    <rPh sb="25" eb="26">
      <t>マイ</t>
    </rPh>
    <rPh sb="27" eb="29">
      <t>ヨウシ</t>
    </rPh>
    <rPh sb="31" eb="33">
      <t>コウジ</t>
    </rPh>
    <rPh sb="33" eb="35">
      <t>ゲンバ</t>
    </rPh>
    <rPh sb="35" eb="37">
      <t>イジョウ</t>
    </rPh>
    <rPh sb="37" eb="39">
      <t>キニュウ</t>
    </rPh>
    <phoneticPr fontId="4"/>
  </si>
  <si>
    <t>合計請求額（税込）</t>
    <rPh sb="0" eb="1">
      <t>ゴウ</t>
    </rPh>
    <rPh sb="1" eb="2">
      <t>ケイ</t>
    </rPh>
    <rPh sb="2" eb="5">
      <t>セイキュウガク</t>
    </rPh>
    <phoneticPr fontId="3"/>
  </si>
  <si>
    <t>住所</t>
    <rPh sb="0" eb="2">
      <t>ジュウショ</t>
    </rPh>
    <phoneticPr fontId="3"/>
  </si>
  <si>
    <t>社名</t>
    <rPh sb="0" eb="2">
      <t>シャメイ</t>
    </rPh>
    <phoneticPr fontId="3"/>
  </si>
  <si>
    <t>請求書受付専用アドレス：</t>
    <phoneticPr fontId="3"/>
  </si>
  <si>
    <t>kaikei@sankosangyo-web.co.jp</t>
    <phoneticPr fontId="3"/>
  </si>
  <si>
    <t>（３）請求書をメールで送信される場合は下記の専用アドレスへお願い致します。</t>
    <rPh sb="3" eb="6">
      <t>セイキュウショ</t>
    </rPh>
    <rPh sb="11" eb="13">
      <t>ソウシン</t>
    </rPh>
    <rPh sb="16" eb="18">
      <t>バアイ</t>
    </rPh>
    <rPh sb="19" eb="21">
      <t>カキ</t>
    </rPh>
    <rPh sb="22" eb="24">
      <t>センヨウ</t>
    </rPh>
    <rPh sb="30" eb="31">
      <t>ネガ</t>
    </rPh>
    <rPh sb="32" eb="33">
      <t>イタ</t>
    </rPh>
    <phoneticPr fontId="4"/>
  </si>
  <si>
    <t>請求額（税抜）</t>
    <rPh sb="0" eb="3">
      <t>セイキュウガク</t>
    </rPh>
    <rPh sb="4" eb="6">
      <t>ゼイヌキ</t>
    </rPh>
    <phoneticPr fontId="4"/>
  </si>
  <si>
    <t>取引先コード</t>
    <rPh sb="0" eb="3">
      <t>トリヒキサキ</t>
    </rPh>
    <phoneticPr fontId="4"/>
  </si>
  <si>
    <r>
      <t>株式会社三煌産業</t>
    </r>
    <r>
      <rPr>
        <b/>
        <sz val="14"/>
        <color indexed="8"/>
        <rFont val="ＭＳ Ｐ明朝"/>
        <family val="1"/>
        <charset val="128"/>
      </rPr>
      <t>　</t>
    </r>
    <r>
      <rPr>
        <b/>
        <sz val="12"/>
        <color indexed="8"/>
        <rFont val="ＭＳ Ｐ明朝"/>
        <family val="1"/>
        <charset val="128"/>
      </rPr>
      <t>御中</t>
    </r>
    <rPh sb="0" eb="4">
      <t>カブシキガイシャ</t>
    </rPh>
    <rPh sb="4" eb="8">
      <t>サンコウサンギョウ</t>
    </rPh>
    <rPh sb="9" eb="11">
      <t>オンチュウ</t>
    </rPh>
    <phoneticPr fontId="4"/>
  </si>
  <si>
    <t>小計</t>
    <rPh sb="0" eb="2">
      <t>ショウケイ</t>
    </rPh>
    <phoneticPr fontId="3"/>
  </si>
  <si>
    <t>請求書をメールで送信される場合は右記の専用アドレスへお願い致します。</t>
    <rPh sb="0" eb="3">
      <t>セイキュウショ</t>
    </rPh>
    <rPh sb="8" eb="10">
      <t>ソウシン</t>
    </rPh>
    <rPh sb="13" eb="15">
      <t>バアイ</t>
    </rPh>
    <rPh sb="16" eb="18">
      <t>ウキ</t>
    </rPh>
    <rPh sb="19" eb="21">
      <t>センヨウ</t>
    </rPh>
    <rPh sb="27" eb="28">
      <t>ネガ</t>
    </rPh>
    <rPh sb="29" eb="30">
      <t>イタ</t>
    </rPh>
    <phoneticPr fontId="4"/>
  </si>
  <si>
    <t>普通</t>
  </si>
  <si>
    <t>日締</t>
    <rPh sb="0" eb="1">
      <t>ニチ</t>
    </rPh>
    <rPh sb="1" eb="2">
      <t>シ</t>
    </rPh>
    <phoneticPr fontId="3"/>
  </si>
  <si>
    <t>カ）◆◆ケンセツ</t>
    <phoneticPr fontId="3"/>
  </si>
  <si>
    <t>◎◎</t>
    <phoneticPr fontId="3"/>
  </si>
  <si>
    <t>銀行</t>
  </si>
  <si>
    <t>△△</t>
    <phoneticPr fontId="3"/>
  </si>
  <si>
    <t>京都府□□市★★町1-2-3</t>
    <phoneticPr fontId="3"/>
  </si>
  <si>
    <t>〇△〇△〇工事</t>
  </si>
  <si>
    <t>〇△〇△〇工事</t>
    <phoneticPr fontId="3"/>
  </si>
  <si>
    <t>記入例</t>
    <rPh sb="0" eb="3">
      <t>キニュウレイ</t>
    </rPh>
    <phoneticPr fontId="3"/>
  </si>
  <si>
    <t>式</t>
    <rPh sb="0" eb="1">
      <t>シキ</t>
    </rPh>
    <phoneticPr fontId="3"/>
  </si>
  <si>
    <t>非課税</t>
  </si>
  <si>
    <t>非課税</t>
    <rPh sb="0" eb="3">
      <t>ヒカゼイ</t>
    </rPh>
    <phoneticPr fontId="3"/>
  </si>
  <si>
    <t>-</t>
    <phoneticPr fontId="3"/>
  </si>
  <si>
    <t>請　求　内　訳　書</t>
    <rPh sb="0" eb="1">
      <t>ショウ</t>
    </rPh>
    <rPh sb="2" eb="3">
      <t>モトム</t>
    </rPh>
    <rPh sb="4" eb="5">
      <t>ナイ</t>
    </rPh>
    <rPh sb="6" eb="7">
      <t>ワケ</t>
    </rPh>
    <rPh sb="8" eb="9">
      <t>ショ</t>
    </rPh>
    <phoneticPr fontId="3"/>
  </si>
  <si>
    <t>◆●◆▲</t>
    <phoneticPr fontId="3"/>
  </si>
  <si>
    <t>様式B</t>
    <rPh sb="0" eb="2">
      <t>ヨウシキ</t>
    </rPh>
    <phoneticPr fontId="4"/>
  </si>
  <si>
    <t>締日_貴社名_合計金額</t>
    <rPh sb="0" eb="2">
      <t>シメビ</t>
    </rPh>
    <rPh sb="3" eb="6">
      <t>キシャメイ</t>
    </rPh>
    <rPh sb="7" eb="9">
      <t>ゴウケイ</t>
    </rPh>
    <rPh sb="9" eb="11">
      <t>キンガク</t>
    </rPh>
    <phoneticPr fontId="3"/>
  </si>
  <si>
    <t>請求書送信時のファイル名（エクセル、ＰＤＦ）</t>
    <rPh sb="0" eb="3">
      <t>セイキュウショ</t>
    </rPh>
    <phoneticPr fontId="3"/>
  </si>
  <si>
    <t>◆●◆▲</t>
  </si>
  <si>
    <t>〇〇工事</t>
    <phoneticPr fontId="3"/>
  </si>
  <si>
    <t>▲▲工事</t>
    <phoneticPr fontId="3"/>
  </si>
  <si>
    <t>◆〇〇△▽</t>
  </si>
  <si>
    <t>◆〇〇△▽</t>
    <phoneticPr fontId="3"/>
  </si>
  <si>
    <t>▽▲▽〇</t>
    <phoneticPr fontId="3"/>
  </si>
  <si>
    <t>◆●◆▲工事</t>
    <rPh sb="4" eb="6">
      <t>コウジ</t>
    </rPh>
    <phoneticPr fontId="3"/>
  </si>
  <si>
    <t>〇●◆□工事</t>
    <rPh sb="4" eb="6">
      <t>コウジ</t>
    </rPh>
    <phoneticPr fontId="3"/>
  </si>
  <si>
    <t>★☆〇●◆工事</t>
    <rPh sb="5" eb="7">
      <t>コウジ</t>
    </rPh>
    <phoneticPr fontId="3"/>
  </si>
  <si>
    <t>〇〇▽□工事</t>
    <rPh sb="4" eb="6">
      <t>コウジ</t>
    </rPh>
    <phoneticPr fontId="3"/>
  </si>
  <si>
    <t>☆▽△☆工事</t>
    <rPh sb="4" eb="6">
      <t>コウジ</t>
    </rPh>
    <phoneticPr fontId="3"/>
  </si>
  <si>
    <r>
      <t>金　　額　</t>
    </r>
    <r>
      <rPr>
        <sz val="12"/>
        <color rgb="FFFF0000"/>
        <rFont val="ＭＳ Ｐ明朝"/>
        <family val="1"/>
        <charset val="128"/>
      </rPr>
      <t>（税抜）</t>
    </r>
  </si>
  <si>
    <t>株式会社◆◆建設</t>
    <rPh sb="0" eb="4">
      <t>カブシキカイシャ</t>
    </rPh>
    <phoneticPr fontId="3"/>
  </si>
  <si>
    <t>株式会社◆◆建設</t>
    <phoneticPr fontId="3"/>
  </si>
  <si>
    <t>株式会社三煌産業　御中</t>
    <rPh sb="0" eb="4">
      <t>カブシキガイシャ</t>
    </rPh>
    <rPh sb="4" eb="8">
      <t>サンコウサンギョウ</t>
    </rPh>
    <rPh sb="9" eb="11">
      <t>オンチュウ</t>
    </rPh>
    <phoneticPr fontId="4"/>
  </si>
  <si>
    <t>登録番号</t>
    <rPh sb="0" eb="2">
      <t>トウロク</t>
    </rPh>
    <rPh sb="2" eb="4">
      <t>バンゴウ</t>
    </rPh>
    <phoneticPr fontId="3"/>
  </si>
  <si>
    <t>取引先コード</t>
    <rPh sb="0" eb="2">
      <t>トリヒキ</t>
    </rPh>
    <rPh sb="2" eb="3">
      <t>サキ</t>
    </rPh>
    <phoneticPr fontId="3"/>
  </si>
  <si>
    <t>TEL</t>
    <phoneticPr fontId="3"/>
  </si>
  <si>
    <t>FAX</t>
    <phoneticPr fontId="3"/>
  </si>
  <si>
    <t>1234-56-7890</t>
    <phoneticPr fontId="3"/>
  </si>
  <si>
    <t>1234-56-0987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</si>
</sst>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0;[Red]\-#,##0;;@"/>
    <numFmt numFmtId="178" formatCode="#,##0;[Red]\-#,##0;;@\ "/>
    <numFmt numFmtId="179" formatCode="#,##0.0;[Red]\-#,##0.0"/>
    <numFmt numFmtId="180" formatCode="#,##0.00_ ;[Red]\-#,##0.00\ "/>
  </numFmts>
  <fonts count="30">
    <font>
      <sz val="11"/>
      <color theme="1"/>
      <name val="Meiryo UI"/>
      <family val="2"/>
      <charset val="128"/>
    </font>
    <font>
      <sz val="11"/>
      <color theme="1"/>
      <name val="Meiryo UI"/>
      <family val="2"/>
      <charset val="128"/>
    </font>
    <font>
      <sz val="11"/>
      <color theme="1"/>
      <name val="ＭＳ Ｐ明朝"/>
      <family val="1"/>
      <charset val="128"/>
    </font>
    <font>
      <sz val="6"/>
      <name val="Meiryo UI"/>
      <family val="2"/>
      <charset val="128"/>
    </font>
    <font>
      <sz val="6"/>
      <name val="ＭＳ Ｐゴシック"/>
      <family val="3"/>
      <charset val="128"/>
    </font>
    <font>
      <b/>
      <sz val="12"/>
      <color theme="1"/>
      <name val="ＭＳ Ｐ明朝"/>
      <family val="1"/>
      <charset val="128"/>
    </font>
    <font>
      <b/>
      <u/>
      <sz val="20"/>
      <color theme="1"/>
      <name val="ＭＳ Ｐ明朝"/>
      <family val="1"/>
      <charset val="128"/>
    </font>
    <font>
      <b/>
      <sz val="11"/>
      <color theme="1"/>
      <name val="ＭＳ Ｐ明朝"/>
      <family val="1"/>
      <charset val="128"/>
    </font>
    <font>
      <sz val="8"/>
      <color theme="1"/>
      <name val="ＭＳ Ｐ明朝"/>
      <family val="1"/>
      <charset val="128"/>
    </font>
    <font>
      <b/>
      <sz val="14"/>
      <color theme="1"/>
      <name val="ＭＳ Ｐ明朝"/>
      <family val="1"/>
      <charset val="128"/>
    </font>
    <font>
      <sz val="12"/>
      <color theme="1"/>
      <name val="ＭＳ Ｐ明朝"/>
      <family val="1"/>
      <charset val="128"/>
    </font>
    <font>
      <sz val="9"/>
      <color theme="1"/>
      <name val="ＭＳ Ｐ明朝"/>
      <family val="1"/>
      <charset val="128"/>
    </font>
    <font>
      <sz val="11"/>
      <color rgb="FFFF0000"/>
      <name val="ＭＳ Ｐ明朝"/>
      <family val="1"/>
      <charset val="128"/>
    </font>
    <font>
      <sz val="9"/>
      <color indexed="81"/>
      <name val="MS P ゴシック"/>
      <family val="3"/>
      <charset val="128"/>
    </font>
    <font>
      <b/>
      <sz val="9"/>
      <color indexed="81"/>
      <name val="MS P ゴシック"/>
      <family val="3"/>
      <charset val="128"/>
    </font>
    <font>
      <b/>
      <sz val="9"/>
      <color indexed="10"/>
      <name val="MS P ゴシック"/>
      <family val="3"/>
      <charset val="128"/>
    </font>
    <font>
      <b/>
      <sz val="8"/>
      <color indexed="81"/>
      <name val="MS P ゴシック"/>
      <family val="3"/>
      <charset val="128"/>
    </font>
    <font>
      <u/>
      <sz val="11"/>
      <color theme="10"/>
      <name val="Meiryo UI"/>
      <family val="2"/>
      <charset val="128"/>
    </font>
    <font>
      <sz val="10"/>
      <color theme="1"/>
      <name val="ＭＳ Ｐ明朝"/>
      <family val="1"/>
      <charset val="128"/>
    </font>
    <font>
      <u/>
      <sz val="10"/>
      <color theme="10"/>
      <name val="Meiryo UI"/>
      <family val="2"/>
      <charset val="128"/>
    </font>
    <font>
      <b/>
      <sz val="14"/>
      <color indexed="8"/>
      <name val="ＭＳ Ｐ明朝"/>
      <family val="1"/>
      <charset val="128"/>
    </font>
    <font>
      <b/>
      <u/>
      <sz val="18"/>
      <color theme="1"/>
      <name val="ＭＳ Ｐ明朝"/>
      <family val="1"/>
      <charset val="128"/>
    </font>
    <font>
      <b/>
      <sz val="12"/>
      <color indexed="8"/>
      <name val="ＭＳ Ｐ明朝"/>
      <family val="1"/>
      <charset val="128"/>
    </font>
    <font>
      <b/>
      <sz val="20"/>
      <color rgb="FFFF0000"/>
      <name val="ＭＳ Ｐ明朝"/>
      <family val="1"/>
      <charset val="128"/>
    </font>
    <font>
      <b/>
      <u/>
      <sz val="16"/>
      <color theme="1"/>
      <name val="ＭＳ Ｐ明朝"/>
      <family val="1"/>
      <charset val="128"/>
    </font>
    <font>
      <sz val="14"/>
      <color theme="1"/>
      <name val="ＭＳ Ｐ明朝"/>
      <family val="1"/>
      <charset val="128"/>
    </font>
    <font>
      <sz val="12"/>
      <name val="ＭＳ Ｐ明朝"/>
      <family val="1"/>
      <charset val="128"/>
    </font>
    <font>
      <sz val="14"/>
      <color theme="1"/>
      <name val="游ゴシック"/>
      <family val="3"/>
      <charset val="128"/>
      <scheme val="minor"/>
    </font>
    <font>
      <sz val="12"/>
      <color rgb="FFFF0000"/>
      <name val="ＭＳ Ｐ明朝"/>
      <family val="1"/>
      <charset val="128"/>
    </font>
    <font>
      <sz val="11"/>
      <color theme="0"/>
      <name val="ＭＳ Ｐ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lightUp"/>
    </fill>
  </fills>
  <borders count="81">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medium">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FF0000"/>
      </left>
      <right style="thick">
        <color rgb="FFFF0000"/>
      </right>
      <top style="thick">
        <color rgb="FFFF0000"/>
      </top>
      <bottom style="thick">
        <color rgb="FFFF0000"/>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35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9" fillId="0" borderId="0" xfId="0" applyFont="1">
      <alignment vertical="center"/>
    </xf>
    <xf numFmtId="0" fontId="2" fillId="0" borderId="31" xfId="0" applyFont="1" applyBorder="1">
      <alignment vertical="center"/>
    </xf>
    <xf numFmtId="0" fontId="2" fillId="0" borderId="8" xfId="0" applyFont="1" applyBorder="1">
      <alignment vertical="center"/>
    </xf>
    <xf numFmtId="0" fontId="8" fillId="0" borderId="15" xfId="0" applyFont="1" applyBorder="1" applyAlignment="1">
      <alignment horizontal="right" vertical="top"/>
    </xf>
    <xf numFmtId="0" fontId="8" fillId="0" borderId="0" xfId="0" applyFont="1" applyAlignment="1">
      <alignment horizontal="right" vertical="top"/>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2" fillId="0" borderId="21" xfId="0" applyFont="1" applyBorder="1">
      <alignment vertical="center"/>
    </xf>
    <xf numFmtId="0" fontId="2" fillId="0" borderId="24" xfId="0" applyFont="1" applyBorder="1">
      <alignment vertical="center"/>
    </xf>
    <xf numFmtId="0" fontId="2" fillId="0" borderId="8" xfId="0" applyFont="1" applyBorder="1" applyAlignment="1">
      <alignment horizontal="right" vertical="center"/>
    </xf>
    <xf numFmtId="0" fontId="18" fillId="0" borderId="0" xfId="0" applyFont="1">
      <alignment vertical="center"/>
    </xf>
    <xf numFmtId="0" fontId="18" fillId="3" borderId="0" xfId="0" applyFont="1" applyFill="1">
      <alignment vertical="center"/>
    </xf>
    <xf numFmtId="0" fontId="19" fillId="3" borderId="0" xfId="3" applyFont="1" applyFill="1">
      <alignment vertical="center"/>
    </xf>
    <xf numFmtId="0" fontId="2" fillId="3" borderId="0" xfId="0" applyFont="1" applyFill="1">
      <alignment vertical="center"/>
    </xf>
    <xf numFmtId="0" fontId="7" fillId="3" borderId="0" xfId="0" applyFont="1" applyFill="1">
      <alignment vertical="center"/>
    </xf>
    <xf numFmtId="0" fontId="2" fillId="2" borderId="0" xfId="0" applyFont="1" applyFill="1" applyAlignment="1" applyProtection="1">
      <alignment vertical="center" shrinkToFit="1"/>
      <protection locked="0"/>
    </xf>
    <xf numFmtId="0" fontId="2" fillId="2" borderId="0" xfId="0" applyFont="1" applyFill="1" applyAlignment="1" applyProtection="1">
      <alignment horizontal="center" vertical="center" shrinkToFit="1"/>
      <protection locked="0"/>
    </xf>
    <xf numFmtId="0" fontId="23" fillId="3" borderId="0" xfId="0" applyFont="1" applyFill="1">
      <alignment vertical="center"/>
    </xf>
    <xf numFmtId="0" fontId="7" fillId="3" borderId="79" xfId="0" applyFont="1" applyFill="1" applyBorder="1" applyAlignment="1">
      <alignment horizontal="left" vertical="center"/>
    </xf>
    <xf numFmtId="0" fontId="24" fillId="0" borderId="0" xfId="0" applyFont="1" applyAlignment="1">
      <alignment horizontal="center" vertical="center"/>
    </xf>
    <xf numFmtId="0" fontId="25" fillId="2" borderId="76" xfId="0" applyFont="1" applyFill="1" applyBorder="1" applyAlignment="1" applyProtection="1">
      <alignment horizontal="center" vertical="center" shrinkToFit="1"/>
      <protection locked="0"/>
    </xf>
    <xf numFmtId="0" fontId="25" fillId="2" borderId="77" xfId="0" applyFont="1" applyFill="1" applyBorder="1" applyAlignment="1" applyProtection="1">
      <alignment horizontal="center" vertical="center" shrinkToFit="1"/>
      <protection locked="0"/>
    </xf>
    <xf numFmtId="0" fontId="25" fillId="2" borderId="48" xfId="0" applyFont="1" applyFill="1" applyBorder="1" applyAlignment="1" applyProtection="1">
      <alignment horizontal="center" vertical="center" shrinkToFit="1"/>
      <protection locked="0"/>
    </xf>
    <xf numFmtId="0" fontId="25" fillId="2" borderId="49" xfId="0" applyFont="1" applyFill="1" applyBorder="1" applyAlignment="1" applyProtection="1">
      <alignment horizontal="center" vertical="center" shrinkToFit="1"/>
      <protection locked="0"/>
    </xf>
    <xf numFmtId="0" fontId="25" fillId="2" borderId="78" xfId="0" applyFont="1" applyFill="1" applyBorder="1" applyAlignment="1" applyProtection="1">
      <alignment horizontal="center" vertical="center" shrinkToFit="1"/>
      <protection locked="0"/>
    </xf>
    <xf numFmtId="0" fontId="25" fillId="2" borderId="50" xfId="0" applyFont="1" applyFill="1" applyBorder="1" applyAlignment="1" applyProtection="1">
      <alignment horizontal="center" vertical="center" shrinkToFit="1"/>
      <protection locked="0"/>
    </xf>
    <xf numFmtId="49" fontId="8" fillId="0" borderId="0" xfId="0" applyNumberFormat="1"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2" fillId="0" borderId="0" xfId="0" applyFont="1" applyAlignment="1" applyProtection="1">
      <alignment horizontal="center" vertical="center" shrinkToFit="1"/>
      <protection locked="0"/>
    </xf>
    <xf numFmtId="38" fontId="2" fillId="0" borderId="0" xfId="1" applyFont="1" applyFill="1" applyBorder="1" applyAlignment="1" applyProtection="1">
      <alignment vertical="center" shrinkToFit="1"/>
      <protection locked="0"/>
    </xf>
    <xf numFmtId="9" fontId="2" fillId="0" borderId="0" xfId="2" applyFont="1" applyFill="1" applyBorder="1" applyAlignment="1" applyProtection="1">
      <alignment horizontal="center" vertical="center" shrinkToFit="1"/>
      <protection locked="0"/>
    </xf>
    <xf numFmtId="49" fontId="2" fillId="0" borderId="0" xfId="0"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10" fillId="0" borderId="45"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27" xfId="0" applyFont="1" applyBorder="1" applyAlignment="1">
      <alignment horizontal="right" vertical="top"/>
    </xf>
    <xf numFmtId="0" fontId="10" fillId="0" borderId="47" xfId="0" applyFont="1" applyBorder="1" applyAlignment="1">
      <alignment horizontal="right" vertical="top" shrinkToFit="1"/>
    </xf>
    <xf numFmtId="0" fontId="10" fillId="0" borderId="27" xfId="0" applyFont="1" applyBorder="1" applyAlignment="1">
      <alignment horizontal="right" vertical="top" shrinkToFit="1"/>
    </xf>
    <xf numFmtId="0" fontId="10" fillId="0" borderId="65" xfId="0" applyFont="1" applyBorder="1" applyAlignment="1">
      <alignment horizontal="right" vertical="top" shrinkToFit="1"/>
    </xf>
    <xf numFmtId="0" fontId="10" fillId="0" borderId="43" xfId="0" applyFont="1" applyBorder="1" applyAlignment="1">
      <alignment horizontal="right" vertical="top"/>
    </xf>
    <xf numFmtId="0" fontId="10" fillId="0" borderId="34" xfId="0" applyFont="1" applyBorder="1" applyAlignment="1">
      <alignment horizontal="right" vertical="top"/>
    </xf>
    <xf numFmtId="0" fontId="10" fillId="0" borderId="15" xfId="0" applyFont="1" applyBorder="1" applyAlignment="1">
      <alignment horizontal="right" vertical="top"/>
    </xf>
    <xf numFmtId="0" fontId="10" fillId="0" borderId="67" xfId="0" applyFont="1" applyBorder="1" applyAlignment="1">
      <alignment vertical="center" shrinkToFit="1"/>
    </xf>
    <xf numFmtId="0" fontId="10" fillId="0" borderId="68" xfId="0" applyFont="1" applyBorder="1" applyAlignment="1">
      <alignment vertical="center" shrinkToFit="1"/>
    </xf>
    <xf numFmtId="0" fontId="25" fillId="2" borderId="4" xfId="0" applyFont="1" applyFill="1" applyBorder="1" applyAlignment="1" applyProtection="1">
      <alignment vertical="center" shrinkToFit="1"/>
      <protection locked="0"/>
    </xf>
    <xf numFmtId="0" fontId="25" fillId="2" borderId="5" xfId="0" applyFont="1" applyFill="1" applyBorder="1" applyAlignment="1" applyProtection="1">
      <alignment vertical="center" shrinkToFit="1"/>
      <protection locked="0"/>
    </xf>
    <xf numFmtId="0" fontId="25" fillId="2" borderId="10" xfId="0" applyFont="1" applyFill="1" applyBorder="1" applyAlignment="1" applyProtection="1">
      <alignment vertical="center" shrinkToFit="1"/>
      <protection locked="0"/>
    </xf>
    <xf numFmtId="0" fontId="25" fillId="2" borderId="11" xfId="0" applyFont="1" applyFill="1" applyBorder="1" applyAlignment="1" applyProtection="1">
      <alignment vertical="center" shrinkToFit="1"/>
      <protection locked="0"/>
    </xf>
    <xf numFmtId="0" fontId="25" fillId="2" borderId="61" xfId="0" applyFont="1" applyFill="1" applyBorder="1" applyAlignment="1" applyProtection="1">
      <alignment vertical="center" shrinkToFit="1"/>
      <protection locked="0"/>
    </xf>
    <xf numFmtId="0" fontId="25" fillId="2" borderId="62" xfId="0" applyFont="1" applyFill="1" applyBorder="1" applyAlignment="1" applyProtection="1">
      <alignment vertical="center" shrinkToFit="1"/>
      <protection locked="0"/>
    </xf>
    <xf numFmtId="0" fontId="25" fillId="2" borderId="21" xfId="0" applyFont="1" applyFill="1" applyBorder="1" applyAlignment="1" applyProtection="1">
      <alignment horizontal="center" vertical="center" shrinkToFit="1"/>
      <protection locked="0"/>
    </xf>
    <xf numFmtId="0" fontId="25" fillId="2" borderId="21" xfId="0" applyFont="1" applyFill="1" applyBorder="1" applyAlignment="1" applyProtection="1">
      <alignment vertical="center" shrinkToFit="1"/>
      <protection locked="0"/>
    </xf>
    <xf numFmtId="0" fontId="10" fillId="0" borderId="24" xfId="0" applyFont="1" applyBorder="1" applyAlignment="1">
      <alignment horizontal="right" vertical="top" shrinkToFit="1"/>
    </xf>
    <xf numFmtId="0" fontId="10" fillId="0" borderId="23" xfId="0" applyFont="1" applyBorder="1" applyAlignment="1">
      <alignment horizontal="right" vertical="top" shrinkToFit="1"/>
    </xf>
    <xf numFmtId="0" fontId="6" fillId="0" borderId="0" xfId="0" applyFont="1">
      <alignment vertical="center"/>
    </xf>
    <xf numFmtId="0" fontId="21" fillId="0" borderId="0" xfId="0" applyFont="1">
      <alignment vertical="center"/>
    </xf>
    <xf numFmtId="0" fontId="2" fillId="0" borderId="1" xfId="0" applyFont="1" applyBorder="1">
      <alignment vertical="center"/>
    </xf>
    <xf numFmtId="0" fontId="9" fillId="0" borderId="75" xfId="0" applyFont="1" applyBorder="1">
      <alignment vertical="center"/>
    </xf>
    <xf numFmtId="0" fontId="11" fillId="0" borderId="18" xfId="0" applyFont="1" applyBorder="1" applyAlignment="1">
      <alignment horizontal="center" vertical="center" wrapText="1"/>
    </xf>
    <xf numFmtId="0" fontId="7" fillId="0" borderId="0" xfId="0" applyFont="1" applyAlignment="1">
      <alignment horizontal="center" vertical="center"/>
    </xf>
    <xf numFmtId="0" fontId="2" fillId="4" borderId="18"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5" xfId="0" applyFont="1" applyFill="1" applyBorder="1" applyAlignment="1">
      <alignment horizontal="center" vertical="center"/>
    </xf>
    <xf numFmtId="0" fontId="7" fillId="0" borderId="80" xfId="0" applyFont="1" applyBorder="1" applyAlignment="1">
      <alignment horizontal="center" vertical="center" shrinkToFit="1"/>
    </xf>
    <xf numFmtId="0" fontId="2" fillId="0" borderId="0" xfId="0" applyFont="1" applyAlignment="1">
      <alignment horizontal="left" vertical="center"/>
    </xf>
    <xf numFmtId="0" fontId="7" fillId="0" borderId="0" xfId="0" applyFont="1">
      <alignment vertical="center"/>
    </xf>
    <xf numFmtId="38" fontId="2" fillId="0" borderId="0" xfId="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9" fontId="2" fillId="0" borderId="0" xfId="2" applyFont="1" applyFill="1" applyBorder="1" applyAlignment="1" applyProtection="1">
      <alignment horizontal="center" vertical="center"/>
    </xf>
    <xf numFmtId="9" fontId="0" fillId="0" borderId="0" xfId="2" applyFont="1" applyFill="1" applyBorder="1" applyAlignment="1" applyProtection="1">
      <alignment horizontal="center" vertical="center"/>
    </xf>
    <xf numFmtId="0" fontId="12" fillId="0" borderId="0" xfId="0" applyFont="1">
      <alignment vertical="center"/>
    </xf>
    <xf numFmtId="0" fontId="18" fillId="0" borderId="0" xfId="0" applyFont="1" applyAlignment="1"/>
    <xf numFmtId="0" fontId="19" fillId="0" borderId="0" xfId="3" applyFont="1" applyFill="1" applyAlignment="1" applyProtection="1"/>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50" xfId="0" applyFont="1" applyBorder="1" applyAlignment="1">
      <alignment horizontal="center" vertical="center"/>
    </xf>
    <xf numFmtId="0" fontId="25" fillId="0" borderId="78" xfId="0" applyFont="1" applyBorder="1" applyAlignment="1">
      <alignment horizontal="center" vertical="center"/>
    </xf>
    <xf numFmtId="0" fontId="9" fillId="0" borderId="75" xfId="0" applyFont="1" applyBorder="1" applyAlignment="1">
      <alignment horizontal="left" vertical="center"/>
    </xf>
    <xf numFmtId="0" fontId="2" fillId="0" borderId="0" xfId="0" applyFont="1" applyAlignment="1">
      <alignment horizontal="center" vertical="center" shrinkToFit="1"/>
    </xf>
    <xf numFmtId="38" fontId="2" fillId="0" borderId="0" xfId="1" applyFont="1" applyFill="1" applyBorder="1" applyAlignment="1" applyProtection="1">
      <alignment vertical="center" shrinkToFit="1"/>
    </xf>
    <xf numFmtId="9" fontId="2" fillId="0" borderId="0" xfId="2" applyFont="1" applyFill="1" applyBorder="1" applyAlignment="1" applyProtection="1">
      <alignment horizontal="center" vertical="center" shrinkToFit="1"/>
    </xf>
    <xf numFmtId="38" fontId="2" fillId="0" borderId="0" xfId="1" applyFont="1" applyFill="1" applyBorder="1" applyAlignment="1" applyProtection="1">
      <alignment horizontal="center" vertical="center" shrinkToFit="1"/>
    </xf>
    <xf numFmtId="0" fontId="19" fillId="0" borderId="0" xfId="3" applyFont="1" applyFill="1" applyBorder="1" applyAlignment="1" applyProtection="1"/>
    <xf numFmtId="176" fontId="2" fillId="0" borderId="0" xfId="0" applyNumberFormat="1" applyFont="1" applyAlignment="1">
      <alignment horizontal="center" vertical="center" shrinkToFit="1"/>
    </xf>
    <xf numFmtId="176" fontId="2" fillId="0" borderId="0" xfId="0" applyNumberFormat="1" applyFont="1" applyAlignment="1">
      <alignment vertical="center" shrinkToFit="1"/>
    </xf>
    <xf numFmtId="0" fontId="2" fillId="0" borderId="41" xfId="0" applyFont="1" applyBorder="1" applyAlignment="1">
      <alignment horizontal="center" vertical="center"/>
    </xf>
    <xf numFmtId="0" fontId="29" fillId="0" borderId="0" xfId="0" applyFont="1">
      <alignment vertical="center"/>
    </xf>
    <xf numFmtId="176" fontId="25" fillId="0" borderId="8" xfId="0" applyNumberFormat="1" applyFont="1" applyBorder="1" applyAlignment="1" applyProtection="1">
      <alignment horizontal="center" vertical="center" shrinkToFit="1"/>
      <protection locked="0"/>
    </xf>
    <xf numFmtId="176" fontId="25" fillId="0" borderId="9" xfId="0" applyNumberFormat="1" applyFont="1" applyBorder="1" applyAlignment="1" applyProtection="1">
      <alignment horizontal="center" vertical="center" shrinkToFit="1"/>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pplyProtection="1">
      <alignment horizontal="center" vertical="center" shrinkToFit="1"/>
      <protection locked="0"/>
    </xf>
    <xf numFmtId="0" fontId="2" fillId="0" borderId="51" xfId="0" applyFont="1" applyBorder="1" applyAlignment="1">
      <alignment horizontal="center" vertical="center"/>
    </xf>
    <xf numFmtId="0" fontId="2" fillId="0" borderId="31" xfId="0" applyFont="1" applyBorder="1" applyAlignment="1">
      <alignment horizontal="center" vertical="center"/>
    </xf>
    <xf numFmtId="176" fontId="25" fillId="0" borderId="31" xfId="0" applyNumberFormat="1" applyFont="1" applyBorder="1" applyProtection="1">
      <alignment vertical="center"/>
      <protection locked="0"/>
    </xf>
    <xf numFmtId="176" fontId="25" fillId="0" borderId="52" xfId="0" applyNumberFormat="1" applyFont="1" applyBorder="1" applyProtection="1">
      <alignment vertical="center"/>
      <protection locked="0"/>
    </xf>
    <xf numFmtId="176" fontId="25" fillId="0" borderId="0" xfId="0" applyNumberFormat="1" applyFont="1" applyProtection="1">
      <alignment vertical="center"/>
      <protection locked="0"/>
    </xf>
    <xf numFmtId="176" fontId="25" fillId="0" borderId="3" xfId="0" applyNumberFormat="1" applyFont="1" applyBorder="1" applyProtection="1">
      <alignment vertical="center"/>
      <protection locked="0"/>
    </xf>
    <xf numFmtId="0" fontId="2" fillId="0" borderId="2" xfId="0" applyFont="1" applyBorder="1" applyAlignment="1">
      <alignment horizontal="center" vertical="center"/>
    </xf>
    <xf numFmtId="0" fontId="2" fillId="0" borderId="0" xfId="0" applyFont="1" applyAlignment="1">
      <alignment horizontal="center" vertical="center"/>
    </xf>
    <xf numFmtId="0" fontId="25" fillId="0" borderId="37" xfId="0" applyFont="1" applyBorder="1" applyAlignment="1">
      <alignment horizontal="center" vertical="center" shrinkToFit="1"/>
    </xf>
    <xf numFmtId="0" fontId="25" fillId="0" borderId="38" xfId="0" applyFont="1" applyBorder="1" applyAlignment="1">
      <alignment horizontal="center" vertical="center" shrinkToFit="1"/>
    </xf>
    <xf numFmtId="0" fontId="25" fillId="0" borderId="39" xfId="0" applyFont="1" applyBorder="1" applyAlignment="1">
      <alignment horizontal="center" vertical="center" shrinkToFit="1"/>
    </xf>
    <xf numFmtId="178" fontId="25" fillId="0" borderId="25" xfId="1" applyNumberFormat="1" applyFont="1" applyFill="1" applyBorder="1" applyAlignment="1" applyProtection="1">
      <alignment vertical="center" shrinkToFit="1"/>
    </xf>
    <xf numFmtId="178" fontId="25" fillId="0" borderId="26" xfId="1" applyNumberFormat="1" applyFont="1" applyFill="1" applyBorder="1" applyAlignment="1" applyProtection="1">
      <alignment vertical="center" shrinkToFit="1"/>
    </xf>
    <xf numFmtId="178" fontId="25" fillId="0" borderId="27" xfId="1" applyNumberFormat="1" applyFont="1" applyFill="1" applyBorder="1" applyAlignment="1" applyProtection="1">
      <alignment vertical="center" shrinkToFit="1"/>
    </xf>
    <xf numFmtId="38" fontId="25" fillId="0" borderId="37" xfId="1" applyFont="1" applyFill="1" applyBorder="1" applyAlignment="1" applyProtection="1">
      <alignment horizontal="center" vertical="center" shrinkToFit="1"/>
    </xf>
    <xf numFmtId="38" fontId="25" fillId="0" borderId="38" xfId="1" applyFont="1" applyFill="1" applyBorder="1" applyAlignment="1" applyProtection="1">
      <alignment horizontal="center" vertical="center" shrinkToFit="1"/>
    </xf>
    <xf numFmtId="38" fontId="25" fillId="0" borderId="39" xfId="1" applyFont="1" applyFill="1" applyBorder="1" applyAlignment="1" applyProtection="1">
      <alignment horizontal="center" vertical="center" shrinkToFit="1"/>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5"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27" xfId="0" applyFont="1" applyBorder="1" applyAlignment="1" applyProtection="1">
      <alignment horizontal="center"/>
      <protection locked="0"/>
    </xf>
    <xf numFmtId="49" fontId="2" fillId="0" borderId="25" xfId="0" applyNumberFormat="1" applyFont="1" applyBorder="1" applyAlignment="1" applyProtection="1">
      <alignment horizontal="center" vertical="center"/>
      <protection locked="0"/>
    </xf>
    <xf numFmtId="49" fontId="2" fillId="0" borderId="26" xfId="0" applyNumberFormat="1" applyFont="1" applyBorder="1" applyAlignment="1" applyProtection="1">
      <alignment horizontal="center" vertical="center"/>
      <protection locked="0"/>
    </xf>
    <xf numFmtId="49" fontId="2" fillId="0" borderId="27" xfId="0" applyNumberFormat="1" applyFont="1" applyBorder="1" applyAlignment="1" applyProtection="1">
      <alignment horizontal="center" vertical="center"/>
      <protection locked="0"/>
    </xf>
    <xf numFmtId="0" fontId="9" fillId="0" borderId="11" xfId="0" applyFont="1" applyBorder="1" applyAlignment="1">
      <alignment horizontal="center" vertical="center" shrinkToFit="1"/>
    </xf>
    <xf numFmtId="178" fontId="9" fillId="0" borderId="25" xfId="1" applyNumberFormat="1" applyFont="1" applyFill="1" applyBorder="1" applyAlignment="1" applyProtection="1">
      <alignment vertical="center" shrinkToFit="1"/>
    </xf>
    <xf numFmtId="178" fontId="9" fillId="0" borderId="26" xfId="1" applyNumberFormat="1" applyFont="1" applyFill="1" applyBorder="1" applyAlignment="1" applyProtection="1">
      <alignment vertical="center" shrinkToFit="1"/>
    </xf>
    <xf numFmtId="178" fontId="9" fillId="0" borderId="27" xfId="1" applyNumberFormat="1" applyFont="1" applyFill="1" applyBorder="1" applyAlignment="1" applyProtection="1">
      <alignment vertical="center" shrinkToFit="1"/>
    </xf>
    <xf numFmtId="49" fontId="2" fillId="0" borderId="37" xfId="0" applyNumberFormat="1" applyFont="1" applyBorder="1" applyAlignment="1" applyProtection="1">
      <alignment horizontal="center" vertical="center"/>
      <protection locked="0"/>
    </xf>
    <xf numFmtId="49" fontId="2" fillId="0" borderId="38" xfId="0" applyNumberFormat="1" applyFont="1" applyBorder="1" applyAlignment="1" applyProtection="1">
      <alignment horizontal="center" vertical="center"/>
      <protection locked="0"/>
    </xf>
    <xf numFmtId="49" fontId="2" fillId="0" borderId="39" xfId="0" applyNumberFormat="1" applyFont="1" applyBorder="1" applyAlignment="1" applyProtection="1">
      <alignment horizontal="center" vertical="center"/>
      <protection locked="0"/>
    </xf>
    <xf numFmtId="49" fontId="2" fillId="0" borderId="42"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49" fontId="2" fillId="0" borderId="43" xfId="0" applyNumberFormat="1" applyFont="1" applyBorder="1" applyAlignment="1" applyProtection="1">
      <alignment horizontal="center" vertical="center"/>
      <protection locked="0"/>
    </xf>
    <xf numFmtId="0" fontId="8" fillId="0" borderId="37" xfId="0" applyFont="1" applyBorder="1" applyAlignment="1" applyProtection="1">
      <alignment horizontal="center"/>
      <protection locked="0"/>
    </xf>
    <xf numFmtId="0" fontId="8" fillId="0" borderId="38" xfId="0" applyFont="1" applyBorder="1" applyAlignment="1" applyProtection="1">
      <alignment horizontal="center"/>
      <protection locked="0"/>
    </xf>
    <xf numFmtId="0" fontId="8" fillId="0" borderId="39" xfId="0" applyFont="1" applyBorder="1" applyAlignment="1" applyProtection="1">
      <alignment horizontal="center"/>
      <protection locked="0"/>
    </xf>
    <xf numFmtId="0" fontId="8" fillId="0" borderId="42"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8" fillId="0" borderId="43" xfId="0" applyFont="1" applyBorder="1" applyAlignment="1" applyProtection="1">
      <alignment horizontal="center"/>
      <protection locked="0"/>
    </xf>
    <xf numFmtId="49" fontId="8" fillId="0" borderId="26" xfId="0" applyNumberFormat="1"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25" fillId="0" borderId="25" xfId="0" applyFont="1" applyBorder="1" applyAlignment="1">
      <alignment horizontal="center" vertical="center" shrinkToFit="1"/>
    </xf>
    <xf numFmtId="0" fontId="25" fillId="0" borderId="26" xfId="0" applyFont="1" applyBorder="1" applyAlignment="1">
      <alignment horizontal="center" vertical="center" shrinkToFit="1"/>
    </xf>
    <xf numFmtId="0" fontId="25" fillId="0" borderId="27" xfId="0" applyFont="1" applyBorder="1" applyAlignment="1">
      <alignment horizontal="center" vertical="center" shrinkToFit="1"/>
    </xf>
    <xf numFmtId="38" fontId="25" fillId="0" borderId="25" xfId="1" applyFont="1" applyFill="1" applyBorder="1" applyAlignment="1" applyProtection="1">
      <alignment horizontal="center" vertical="center" shrinkToFit="1"/>
    </xf>
    <xf numFmtId="38" fontId="25" fillId="0" borderId="26" xfId="1" applyFont="1" applyFill="1" applyBorder="1" applyAlignment="1" applyProtection="1">
      <alignment horizontal="center" vertical="center" shrinkToFit="1"/>
    </xf>
    <xf numFmtId="38" fontId="25" fillId="0" borderId="27" xfId="1" applyFont="1" applyFill="1" applyBorder="1" applyAlignment="1" applyProtection="1">
      <alignment horizontal="center" vertical="center" shrinkToFit="1"/>
    </xf>
    <xf numFmtId="177" fontId="25" fillId="0" borderId="25" xfId="1" applyNumberFormat="1" applyFont="1" applyFill="1" applyBorder="1" applyAlignment="1" applyProtection="1">
      <alignment vertical="center" shrinkToFit="1"/>
    </xf>
    <xf numFmtId="177" fontId="25" fillId="0" borderId="26" xfId="1" applyNumberFormat="1" applyFont="1" applyFill="1" applyBorder="1" applyAlignment="1" applyProtection="1">
      <alignment vertical="center" shrinkToFit="1"/>
    </xf>
    <xf numFmtId="177" fontId="25" fillId="0" borderId="27" xfId="1" applyNumberFormat="1" applyFont="1" applyFill="1" applyBorder="1" applyAlignment="1" applyProtection="1">
      <alignment vertical="center" shrinkToFit="1"/>
    </xf>
    <xf numFmtId="0" fontId="8" fillId="0" borderId="25" xfId="0" applyFont="1" applyBorder="1" applyAlignment="1" applyProtection="1">
      <alignment horizontal="center"/>
      <protection locked="0"/>
    </xf>
    <xf numFmtId="0" fontId="8" fillId="0" borderId="26" xfId="0" applyFont="1" applyBorder="1" applyAlignment="1" applyProtection="1">
      <alignment horizontal="center"/>
      <protection locked="0"/>
    </xf>
    <xf numFmtId="0" fontId="8" fillId="0" borderId="27" xfId="0" applyFont="1" applyBorder="1" applyAlignment="1" applyProtection="1">
      <alignment horizontal="center"/>
      <protection locked="0"/>
    </xf>
    <xf numFmtId="0" fontId="25" fillId="0" borderId="54" xfId="0" applyFont="1" applyBorder="1" applyAlignment="1">
      <alignment horizontal="center" vertical="center" shrinkToFit="1"/>
    </xf>
    <xf numFmtId="178" fontId="25" fillId="0" borderId="32" xfId="1" applyNumberFormat="1" applyFont="1" applyFill="1" applyBorder="1" applyAlignment="1" applyProtection="1">
      <alignment vertical="center" shrinkToFit="1"/>
    </xf>
    <xf numFmtId="178" fontId="25" fillId="0" borderId="29" xfId="1" applyNumberFormat="1" applyFont="1" applyFill="1" applyBorder="1" applyAlignment="1" applyProtection="1">
      <alignment vertical="center" shrinkToFit="1"/>
    </xf>
    <xf numFmtId="178" fontId="25" fillId="0" borderId="33" xfId="1" applyNumberFormat="1" applyFont="1" applyFill="1" applyBorder="1" applyAlignment="1" applyProtection="1">
      <alignment vertical="center" shrinkToFit="1"/>
    </xf>
    <xf numFmtId="9" fontId="25" fillId="0" borderId="32" xfId="2" applyFont="1" applyFill="1" applyBorder="1" applyAlignment="1" applyProtection="1">
      <alignment horizontal="center" vertical="center" shrinkToFit="1"/>
    </xf>
    <xf numFmtId="9" fontId="25" fillId="0" borderId="29" xfId="2" applyFont="1" applyFill="1" applyBorder="1" applyAlignment="1" applyProtection="1">
      <alignment horizontal="center" vertical="center" shrinkToFit="1"/>
    </xf>
    <xf numFmtId="9" fontId="25" fillId="0" borderId="33" xfId="2" applyFont="1" applyFill="1" applyBorder="1" applyAlignment="1" applyProtection="1">
      <alignment horizontal="center" vertical="center" shrinkToFit="1"/>
    </xf>
    <xf numFmtId="0" fontId="25" fillId="0" borderId="32" xfId="0" applyFont="1" applyBorder="1" applyAlignment="1">
      <alignment horizontal="center" vertical="center" shrinkToFit="1"/>
    </xf>
    <xf numFmtId="0" fontId="25" fillId="0" borderId="29" xfId="0" applyFont="1" applyBorder="1" applyAlignment="1">
      <alignment horizontal="center" vertical="center" shrinkToFit="1"/>
    </xf>
    <xf numFmtId="0" fontId="25" fillId="0" borderId="33" xfId="0" applyFont="1" applyBorder="1" applyAlignment="1">
      <alignment horizontal="center" vertical="center" shrinkToFit="1"/>
    </xf>
    <xf numFmtId="49" fontId="8" fillId="0" borderId="25" xfId="0" applyNumberFormat="1" applyFont="1" applyBorder="1" applyAlignment="1" applyProtection="1">
      <alignment horizontal="center"/>
      <protection locked="0"/>
    </xf>
    <xf numFmtId="49" fontId="8" fillId="0" borderId="26" xfId="0" applyNumberFormat="1" applyFont="1" applyBorder="1" applyAlignment="1" applyProtection="1">
      <alignment horizontal="center"/>
      <protection locked="0"/>
    </xf>
    <xf numFmtId="49" fontId="8" fillId="0" borderId="27" xfId="0" applyNumberFormat="1" applyFont="1" applyBorder="1" applyAlignment="1" applyProtection="1">
      <alignment horizontal="center"/>
      <protection locked="0"/>
    </xf>
    <xf numFmtId="0" fontId="25" fillId="2" borderId="17" xfId="0" applyFont="1" applyFill="1" applyBorder="1" applyAlignment="1" applyProtection="1">
      <alignment horizontal="center" vertical="center" shrinkToFit="1"/>
      <protection locked="0"/>
    </xf>
    <xf numFmtId="38" fontId="25" fillId="2" borderId="18" xfId="1" applyFont="1" applyFill="1" applyBorder="1" applyAlignment="1" applyProtection="1">
      <alignment vertical="center" shrinkToFit="1"/>
      <protection locked="0"/>
    </xf>
    <xf numFmtId="38" fontId="25" fillId="2" borderId="13" xfId="1" applyFont="1" applyFill="1" applyBorder="1" applyAlignment="1" applyProtection="1">
      <alignment vertical="center" shrinkToFit="1"/>
      <protection locked="0"/>
    </xf>
    <xf numFmtId="38" fontId="25" fillId="2" borderId="14" xfId="1" applyFont="1" applyFill="1" applyBorder="1" applyAlignment="1" applyProtection="1">
      <alignment vertical="center" shrinkToFit="1"/>
      <protection locked="0"/>
    </xf>
    <xf numFmtId="9" fontId="25" fillId="2" borderId="18" xfId="2" applyFont="1" applyFill="1" applyBorder="1" applyAlignment="1" applyProtection="1">
      <alignment horizontal="center" vertical="center" shrinkToFit="1"/>
      <protection locked="0"/>
    </xf>
    <xf numFmtId="9" fontId="25" fillId="2" borderId="13" xfId="2" applyFont="1" applyFill="1" applyBorder="1" applyAlignment="1" applyProtection="1">
      <alignment horizontal="center" vertical="center" shrinkToFit="1"/>
      <protection locked="0"/>
    </xf>
    <xf numFmtId="9" fontId="25" fillId="2" borderId="14" xfId="2" applyFont="1" applyFill="1" applyBorder="1" applyAlignment="1" applyProtection="1">
      <alignment horizontal="center" vertical="center" shrinkToFit="1"/>
      <protection locked="0"/>
    </xf>
    <xf numFmtId="0" fontId="25" fillId="2" borderId="18" xfId="0" applyFont="1" applyFill="1" applyBorder="1" applyAlignment="1" applyProtection="1">
      <alignment horizontal="center" vertical="center" shrinkToFit="1"/>
      <protection locked="0"/>
    </xf>
    <xf numFmtId="0" fontId="25" fillId="2" borderId="13" xfId="0" applyFont="1" applyFill="1" applyBorder="1" applyAlignment="1" applyProtection="1">
      <alignment horizontal="center" vertical="center" shrinkToFit="1"/>
      <protection locked="0"/>
    </xf>
    <xf numFmtId="0" fontId="25" fillId="2" borderId="14" xfId="0" applyFont="1" applyFill="1" applyBorder="1" applyAlignment="1" applyProtection="1">
      <alignment horizontal="center" vertical="center" shrinkToFit="1"/>
      <protection locked="0"/>
    </xf>
    <xf numFmtId="0" fontId="25" fillId="2" borderId="11" xfId="0" applyFont="1" applyFill="1" applyBorder="1" applyAlignment="1" applyProtection="1">
      <alignment horizontal="center" vertical="center" shrinkToFit="1"/>
      <protection locked="0"/>
    </xf>
    <xf numFmtId="38" fontId="25" fillId="2" borderId="25" xfId="1" applyFont="1" applyFill="1" applyBorder="1" applyAlignment="1" applyProtection="1">
      <alignment vertical="center" shrinkToFit="1"/>
      <protection locked="0"/>
    </xf>
    <xf numFmtId="38" fontId="25" fillId="2" borderId="26" xfId="1" applyFont="1" applyFill="1" applyBorder="1" applyAlignment="1" applyProtection="1">
      <alignment vertical="center" shrinkToFit="1"/>
      <protection locked="0"/>
    </xf>
    <xf numFmtId="38" fontId="25" fillId="2" borderId="27" xfId="1" applyFont="1" applyFill="1" applyBorder="1" applyAlignment="1" applyProtection="1">
      <alignment vertical="center" shrinkToFit="1"/>
      <protection locked="0"/>
    </xf>
    <xf numFmtId="9" fontId="25" fillId="2" borderId="25" xfId="2" applyFont="1" applyFill="1" applyBorder="1" applyAlignment="1" applyProtection="1">
      <alignment horizontal="center" vertical="center" shrinkToFit="1"/>
      <protection locked="0"/>
    </xf>
    <xf numFmtId="9" fontId="25" fillId="2" borderId="26" xfId="2" applyFont="1" applyFill="1" applyBorder="1" applyAlignment="1" applyProtection="1">
      <alignment horizontal="center" vertical="center" shrinkToFit="1"/>
      <protection locked="0"/>
    </xf>
    <xf numFmtId="9" fontId="25" fillId="2" borderId="27" xfId="2" applyFont="1" applyFill="1" applyBorder="1" applyAlignment="1" applyProtection="1">
      <alignment horizontal="center" vertical="center" shrinkToFit="1"/>
      <protection locked="0"/>
    </xf>
    <xf numFmtId="0" fontId="25" fillId="2" borderId="25" xfId="0" applyFont="1" applyFill="1" applyBorder="1" applyAlignment="1" applyProtection="1">
      <alignment horizontal="center" vertical="center" shrinkToFit="1"/>
      <protection locked="0"/>
    </xf>
    <xf numFmtId="0" fontId="25" fillId="2" borderId="26" xfId="0" applyFont="1" applyFill="1" applyBorder="1" applyAlignment="1" applyProtection="1">
      <alignment horizontal="center" vertical="center" shrinkToFit="1"/>
      <protection locked="0"/>
    </xf>
    <xf numFmtId="0" fontId="25" fillId="2" borderId="27" xfId="0" applyFont="1" applyFill="1" applyBorder="1" applyAlignment="1" applyProtection="1">
      <alignment horizontal="center" vertical="center" shrinkToFit="1"/>
      <protection locked="0"/>
    </xf>
    <xf numFmtId="0" fontId="8" fillId="0" borderId="25"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2" fillId="0" borderId="3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76" fontId="25" fillId="0" borderId="18" xfId="0" applyNumberFormat="1" applyFont="1" applyBorder="1" applyAlignment="1">
      <alignment horizontal="center" vertical="center"/>
    </xf>
    <xf numFmtId="176" fontId="25" fillId="0" borderId="14"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49" fontId="8" fillId="0" borderId="25" xfId="0" applyNumberFormat="1" applyFont="1" applyBorder="1" applyAlignment="1" applyProtection="1">
      <alignment horizontal="center" vertical="center"/>
      <protection locked="0"/>
    </xf>
    <xf numFmtId="49" fontId="8" fillId="0" borderId="27" xfId="0" applyNumberFormat="1" applyFont="1" applyBorder="1" applyAlignment="1" applyProtection="1">
      <alignment horizontal="center" vertical="center"/>
      <protection locked="0"/>
    </xf>
    <xf numFmtId="0" fontId="11" fillId="0" borderId="52" xfId="0" applyFont="1" applyBorder="1" applyAlignment="1">
      <alignment horizontal="center" vertical="center" shrinkToFit="1"/>
    </xf>
    <xf numFmtId="0" fontId="11" fillId="0" borderId="9" xfId="0" applyFont="1" applyBorder="1" applyAlignment="1">
      <alignment horizontal="center" vertical="center" shrinkToFit="1"/>
    </xf>
    <xf numFmtId="0" fontId="2" fillId="0" borderId="55"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176" fontId="25" fillId="0" borderId="56" xfId="0" applyNumberFormat="1" applyFont="1" applyBorder="1" applyAlignment="1">
      <alignment horizontal="center" vertical="center" shrinkToFit="1"/>
    </xf>
    <xf numFmtId="176" fontId="25" fillId="0" borderId="57" xfId="0" applyNumberFormat="1" applyFont="1" applyBorder="1" applyAlignment="1">
      <alignment horizontal="center" vertical="center" shrinkToFit="1"/>
    </xf>
    <xf numFmtId="176" fontId="25" fillId="0" borderId="58" xfId="0" applyNumberFormat="1" applyFont="1" applyBorder="1" applyAlignment="1">
      <alignment horizontal="center" vertical="center" shrinkToFit="1"/>
    </xf>
    <xf numFmtId="0" fontId="2" fillId="0" borderId="53" xfId="0" applyFont="1" applyBorder="1" applyAlignment="1">
      <alignment horizontal="center" vertical="center"/>
    </xf>
    <xf numFmtId="0" fontId="2" fillId="0" borderId="54" xfId="0" applyFont="1" applyBorder="1" applyAlignment="1">
      <alignment horizontal="center" vertical="center"/>
    </xf>
    <xf numFmtId="176" fontId="25" fillId="0" borderId="59" xfId="0" applyNumberFormat="1" applyFont="1" applyBorder="1" applyAlignment="1">
      <alignment horizontal="center" vertical="center" wrapText="1" shrinkToFit="1"/>
    </xf>
    <xf numFmtId="176" fontId="25" fillId="0" borderId="59" xfId="0" applyNumberFormat="1" applyFont="1" applyBorder="1" applyAlignment="1">
      <alignment horizontal="center" vertical="center" shrinkToFit="1"/>
    </xf>
    <xf numFmtId="176" fontId="25" fillId="0" borderId="60" xfId="0" applyNumberFormat="1" applyFont="1" applyBorder="1" applyAlignment="1">
      <alignment horizontal="center" vertical="center" shrinkToFit="1"/>
    </xf>
    <xf numFmtId="0" fontId="5" fillId="0" borderId="0" xfId="0" applyFont="1" applyAlignment="1">
      <alignment horizontal="right" vertical="top"/>
    </xf>
    <xf numFmtId="0" fontId="18" fillId="0" borderId="51" xfId="0" applyFont="1" applyBorder="1" applyAlignment="1">
      <alignment horizontal="center" vertical="center"/>
    </xf>
    <xf numFmtId="0" fontId="18" fillId="0" borderId="31"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176" fontId="25" fillId="0" borderId="30" xfId="0" applyNumberFormat="1" applyFont="1" applyBorder="1" applyAlignment="1">
      <alignment horizontal="center" vertical="center" shrinkToFit="1"/>
    </xf>
    <xf numFmtId="176" fontId="25" fillId="0" borderId="31" xfId="0" applyNumberFormat="1" applyFont="1" applyBorder="1" applyAlignment="1">
      <alignment horizontal="center" vertical="center" shrinkToFit="1"/>
    </xf>
    <xf numFmtId="176" fontId="25" fillId="0" borderId="42" xfId="0" applyNumberFormat="1" applyFont="1" applyBorder="1" applyAlignment="1">
      <alignment horizontal="center" vertical="center" shrinkToFit="1"/>
    </xf>
    <xf numFmtId="176" fontId="25" fillId="0" borderId="8" xfId="0" applyNumberFormat="1" applyFont="1" applyBorder="1" applyAlignment="1">
      <alignment horizontal="center" vertical="center" shrinkToFit="1"/>
    </xf>
    <xf numFmtId="176" fontId="18" fillId="0" borderId="73" xfId="0" applyNumberFormat="1" applyFont="1" applyBorder="1" applyAlignment="1">
      <alignment horizontal="center" vertical="center" shrinkToFit="1"/>
    </xf>
    <xf numFmtId="176" fontId="18" fillId="0" borderId="74" xfId="0" applyNumberFormat="1" applyFont="1" applyBorder="1" applyAlignment="1">
      <alignment horizontal="center" vertical="center" shrinkToFit="1"/>
    </xf>
    <xf numFmtId="0" fontId="25" fillId="2" borderId="56" xfId="0" applyFont="1" applyFill="1" applyBorder="1" applyAlignment="1" applyProtection="1">
      <alignment horizontal="center" vertical="center" shrinkToFit="1"/>
      <protection locked="0"/>
    </xf>
    <xf numFmtId="0" fontId="25" fillId="2" borderId="57" xfId="0" applyFont="1" applyFill="1" applyBorder="1" applyAlignment="1" applyProtection="1">
      <alignment horizontal="center" vertical="center" shrinkToFit="1"/>
      <protection locked="0"/>
    </xf>
    <xf numFmtId="0" fontId="25" fillId="2" borderId="58" xfId="0" applyFont="1" applyFill="1" applyBorder="1" applyAlignment="1" applyProtection="1">
      <alignment horizontal="center" vertical="center" shrinkToFit="1"/>
      <protection locked="0"/>
    </xf>
    <xf numFmtId="0" fontId="25" fillId="2" borderId="59" xfId="0" applyFont="1" applyFill="1" applyBorder="1" applyAlignment="1" applyProtection="1">
      <alignment horizontal="center" vertical="center" shrinkToFit="1"/>
      <protection locked="0"/>
    </xf>
    <xf numFmtId="0" fontId="25" fillId="2" borderId="60" xfId="0" applyFont="1" applyFill="1" applyBorder="1" applyAlignment="1" applyProtection="1">
      <alignment horizontal="center" vertical="center" shrinkToFit="1"/>
      <protection locked="0"/>
    </xf>
    <xf numFmtId="0" fontId="25" fillId="2" borderId="30" xfId="0" applyFont="1" applyFill="1" applyBorder="1" applyAlignment="1" applyProtection="1">
      <alignment horizontal="center" vertical="center" shrinkToFit="1"/>
      <protection locked="0"/>
    </xf>
    <xf numFmtId="0" fontId="25" fillId="2" borderId="31" xfId="0" applyFont="1" applyFill="1" applyBorder="1" applyAlignment="1" applyProtection="1">
      <alignment horizontal="center" vertical="center" shrinkToFit="1"/>
      <protection locked="0"/>
    </xf>
    <xf numFmtId="0" fontId="25" fillId="2" borderId="42" xfId="0" applyFont="1" applyFill="1" applyBorder="1" applyAlignment="1" applyProtection="1">
      <alignment horizontal="center" vertical="center" shrinkToFit="1"/>
      <protection locked="0"/>
    </xf>
    <xf numFmtId="0" fontId="25" fillId="2" borderId="8" xfId="0" applyFont="1" applyFill="1" applyBorder="1" applyAlignment="1" applyProtection="1">
      <alignment horizontal="center" vertical="center" shrinkToFit="1"/>
      <protection locked="0"/>
    </xf>
    <xf numFmtId="0" fontId="25" fillId="2" borderId="73" xfId="0" applyFont="1" applyFill="1" applyBorder="1" applyAlignment="1" applyProtection="1">
      <alignment horizontal="center" vertical="center" shrinkToFit="1"/>
      <protection locked="0"/>
    </xf>
    <xf numFmtId="0" fontId="25" fillId="2" borderId="74" xfId="0" applyFont="1" applyFill="1" applyBorder="1" applyAlignment="1" applyProtection="1">
      <alignment horizontal="center" vertical="center" shrinkToFit="1"/>
      <protection locked="0"/>
    </xf>
    <xf numFmtId="0" fontId="25" fillId="2" borderId="31" xfId="0" applyFont="1" applyFill="1" applyBorder="1" applyProtection="1">
      <alignment vertical="center"/>
      <protection locked="0"/>
    </xf>
    <xf numFmtId="0" fontId="25" fillId="2" borderId="52" xfId="0" applyFont="1" applyFill="1" applyBorder="1" applyProtection="1">
      <alignment vertical="center"/>
      <protection locked="0"/>
    </xf>
    <xf numFmtId="0" fontId="25" fillId="2" borderId="0" xfId="0" applyFont="1" applyFill="1" applyProtection="1">
      <alignment vertical="center"/>
      <protection locked="0"/>
    </xf>
    <xf numFmtId="0" fontId="25" fillId="2" borderId="3" xfId="0" applyFont="1" applyFill="1" applyBorder="1" applyProtection="1">
      <alignment vertical="center"/>
      <protection locked="0"/>
    </xf>
    <xf numFmtId="0" fontId="25" fillId="2" borderId="8" xfId="0" applyFont="1" applyFill="1" applyBorder="1" applyAlignment="1" applyProtection="1">
      <alignment horizontal="left" vertical="center" indent="1" shrinkToFit="1"/>
      <protection locked="0"/>
    </xf>
    <xf numFmtId="0" fontId="25" fillId="2" borderId="9" xfId="0" applyFont="1" applyFill="1" applyBorder="1" applyAlignment="1" applyProtection="1">
      <alignment horizontal="left" vertical="center" indent="1" shrinkToFit="1"/>
      <protection locked="0"/>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176" fontId="25" fillId="0" borderId="0" xfId="0" applyNumberFormat="1" applyFont="1" applyAlignment="1">
      <alignment vertical="center" shrinkToFit="1"/>
    </xf>
    <xf numFmtId="176" fontId="25" fillId="0" borderId="41" xfId="0" applyNumberFormat="1" applyFont="1" applyBorder="1" applyAlignment="1">
      <alignment vertical="center" shrinkToFit="1"/>
    </xf>
    <xf numFmtId="0" fontId="2" fillId="0" borderId="42" xfId="0" applyFont="1" applyBorder="1" applyAlignment="1">
      <alignment horizontal="center" vertical="center"/>
    </xf>
    <xf numFmtId="176" fontId="2" fillId="0" borderId="8" xfId="0" applyNumberFormat="1" applyFont="1" applyBorder="1" applyAlignment="1">
      <alignment horizontal="left" vertical="center" indent="1" shrinkToFit="1"/>
    </xf>
    <xf numFmtId="176" fontId="2" fillId="0" borderId="8" xfId="0" applyNumberFormat="1" applyFont="1" applyBorder="1" applyAlignment="1">
      <alignment horizontal="center" vertical="center" shrinkToFit="1"/>
    </xf>
    <xf numFmtId="176" fontId="2" fillId="0" borderId="43" xfId="0" applyNumberFormat="1" applyFont="1" applyBorder="1" applyAlignment="1">
      <alignment horizontal="left" vertical="center" indent="1"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178" fontId="25" fillId="0" borderId="18" xfId="1" applyNumberFormat="1" applyFont="1" applyFill="1" applyBorder="1" applyAlignment="1">
      <alignment vertical="center" shrinkToFit="1"/>
    </xf>
    <xf numFmtId="178" fontId="25" fillId="0" borderId="13" xfId="1" applyNumberFormat="1" applyFont="1" applyFill="1" applyBorder="1" applyAlignment="1">
      <alignment vertical="center" shrinkToFit="1"/>
    </xf>
    <xf numFmtId="38" fontId="25" fillId="0" borderId="18" xfId="1" applyFont="1" applyFill="1" applyBorder="1" applyAlignment="1">
      <alignment horizontal="center" vertical="center" shrinkToFit="1"/>
    </xf>
    <xf numFmtId="38" fontId="25" fillId="0" borderId="13" xfId="1" applyFont="1" applyFill="1" applyBorder="1" applyAlignment="1">
      <alignment horizontal="center" vertical="center" shrinkToFit="1"/>
    </xf>
    <xf numFmtId="0" fontId="25" fillId="2" borderId="62" xfId="0" applyFont="1" applyFill="1" applyBorder="1" applyAlignment="1" applyProtection="1">
      <alignment horizontal="center" vertical="center" shrinkToFit="1"/>
      <protection locked="0"/>
    </xf>
    <xf numFmtId="38" fontId="25" fillId="2" borderId="62" xfId="1" applyFont="1" applyFill="1" applyBorder="1" applyAlignment="1" applyProtection="1">
      <alignment horizontal="center" vertical="center" shrinkToFit="1"/>
      <protection locked="0"/>
    </xf>
    <xf numFmtId="38" fontId="25" fillId="2" borderId="63" xfId="1" applyFont="1" applyFill="1" applyBorder="1" applyAlignment="1" applyProtection="1">
      <alignment vertical="center" shrinkToFit="1"/>
      <protection locked="0"/>
    </xf>
    <xf numFmtId="38" fontId="25" fillId="2" borderId="64" xfId="1" applyFont="1" applyFill="1" applyBorder="1" applyAlignment="1" applyProtection="1">
      <alignment vertical="center" shrinkToFit="1"/>
      <protection locked="0"/>
    </xf>
    <xf numFmtId="9" fontId="25" fillId="2" borderId="63" xfId="2" applyFont="1" applyFill="1" applyBorder="1" applyAlignment="1" applyProtection="1">
      <alignment horizontal="center" vertical="center" shrinkToFit="1"/>
      <protection locked="0"/>
    </xf>
    <xf numFmtId="9" fontId="25" fillId="2" borderId="65" xfId="2" applyFont="1" applyFill="1" applyBorder="1" applyAlignment="1" applyProtection="1">
      <alignment horizontal="center" vertical="center" shrinkToFit="1"/>
      <protection locked="0"/>
    </xf>
    <xf numFmtId="0" fontId="25" fillId="2" borderId="64" xfId="0" applyFont="1" applyFill="1" applyBorder="1" applyAlignment="1" applyProtection="1">
      <alignment horizontal="center" vertical="center" shrinkToFit="1"/>
      <protection locked="0"/>
    </xf>
    <xf numFmtId="0" fontId="25" fillId="2" borderId="66" xfId="0" applyFont="1" applyFill="1" applyBorder="1" applyAlignment="1" applyProtection="1">
      <alignment horizontal="center" vertical="center" shrinkToFit="1"/>
      <protection locked="0"/>
    </xf>
    <xf numFmtId="38" fontId="25" fillId="2" borderId="11" xfId="1" applyFont="1" applyFill="1" applyBorder="1" applyAlignment="1" applyProtection="1">
      <alignment horizontal="center" vertical="center" shrinkToFit="1"/>
      <protection locked="0"/>
    </xf>
    <xf numFmtId="0" fontId="25" fillId="2" borderId="36" xfId="0" applyFont="1" applyFill="1" applyBorder="1" applyAlignment="1" applyProtection="1">
      <alignment horizontal="center" vertical="center" shrinkToFit="1"/>
      <protection locked="0"/>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178" fontId="25" fillId="0" borderId="22" xfId="1" applyNumberFormat="1" applyFont="1" applyFill="1" applyBorder="1" applyAlignment="1">
      <alignment vertical="center" shrinkToFit="1"/>
    </xf>
    <xf numFmtId="178" fontId="25" fillId="0" borderId="21" xfId="1" applyNumberFormat="1" applyFont="1" applyFill="1" applyBorder="1" applyAlignment="1">
      <alignment vertical="center" shrinkToFit="1"/>
    </xf>
    <xf numFmtId="0" fontId="10" fillId="0" borderId="68" xfId="0" applyFont="1" applyBorder="1" applyAlignment="1">
      <alignment horizontal="center" vertical="center" shrinkToFit="1"/>
    </xf>
    <xf numFmtId="0" fontId="10" fillId="0" borderId="69" xfId="0" applyFont="1" applyBorder="1" applyAlignment="1">
      <alignment horizontal="center" vertical="center" shrinkToFit="1"/>
    </xf>
    <xf numFmtId="0" fontId="10" fillId="0" borderId="70"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72"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3" xfId="0" applyFont="1" applyBorder="1" applyAlignment="1">
      <alignment horizontal="center" vertical="center" shrinkToFit="1"/>
    </xf>
    <xf numFmtId="178" fontId="25" fillId="0" borderId="42" xfId="1" applyNumberFormat="1" applyFont="1" applyFill="1" applyBorder="1" applyAlignment="1">
      <alignment vertical="center" shrinkToFit="1"/>
    </xf>
    <xf numFmtId="178" fontId="25" fillId="0" borderId="8" xfId="1" applyNumberFormat="1" applyFont="1" applyFill="1" applyBorder="1" applyAlignment="1">
      <alignment vertical="center" shrinkToFit="1"/>
    </xf>
    <xf numFmtId="178" fontId="25" fillId="0" borderId="32" xfId="1" applyNumberFormat="1" applyFont="1" applyFill="1" applyBorder="1" applyAlignment="1">
      <alignment horizontal="right" vertical="center" shrinkToFit="1"/>
    </xf>
    <xf numFmtId="178" fontId="25" fillId="0" borderId="29" xfId="1" applyNumberFormat="1" applyFont="1" applyFill="1" applyBorder="1" applyAlignment="1">
      <alignment horizontal="right" vertical="center" shrinkToFit="1"/>
    </xf>
    <xf numFmtId="0" fontId="25" fillId="2" borderId="5" xfId="0" applyFont="1" applyFill="1" applyBorder="1" applyAlignment="1" applyProtection="1">
      <alignment horizontal="center" vertical="center" shrinkToFit="1"/>
      <protection locked="0"/>
    </xf>
    <xf numFmtId="40" fontId="25" fillId="2" borderId="5" xfId="1" applyNumberFormat="1" applyFont="1" applyFill="1" applyBorder="1" applyAlignment="1" applyProtection="1">
      <alignment horizontal="center" vertical="center" shrinkToFit="1"/>
      <protection locked="0"/>
    </xf>
    <xf numFmtId="38" fontId="25" fillId="2" borderId="32" xfId="1" applyFont="1" applyFill="1" applyBorder="1" applyAlignment="1" applyProtection="1">
      <alignment vertical="center" shrinkToFit="1"/>
      <protection locked="0"/>
    </xf>
    <xf numFmtId="38" fontId="25" fillId="2" borderId="29" xfId="1" applyFont="1" applyFill="1" applyBorder="1" applyAlignment="1" applyProtection="1">
      <alignment vertical="center" shrinkToFit="1"/>
      <protection locked="0"/>
    </xf>
    <xf numFmtId="9" fontId="25" fillId="2" borderId="32" xfId="2" applyFont="1" applyFill="1" applyBorder="1" applyAlignment="1" applyProtection="1">
      <alignment horizontal="center" vertical="center" shrinkToFit="1"/>
      <protection locked="0"/>
    </xf>
    <xf numFmtId="9" fontId="25" fillId="2" borderId="33" xfId="2" applyFont="1" applyFill="1" applyBorder="1" applyAlignment="1" applyProtection="1">
      <alignment horizontal="center" vertical="center" shrinkToFit="1"/>
      <protection locked="0"/>
    </xf>
    <xf numFmtId="0" fontId="25" fillId="2" borderId="29" xfId="0" applyFont="1" applyFill="1" applyBorder="1" applyAlignment="1" applyProtection="1">
      <alignment horizontal="center" vertical="center" shrinkToFit="1"/>
      <protection locked="0"/>
    </xf>
    <xf numFmtId="0" fontId="25" fillId="2" borderId="34" xfId="0" applyFont="1" applyFill="1" applyBorder="1" applyAlignment="1" applyProtection="1">
      <alignment horizontal="center" vertical="center" shrinkToFit="1"/>
      <protection locked="0"/>
    </xf>
    <xf numFmtId="0" fontId="10" fillId="0" borderId="46" xfId="0" applyFont="1" applyBorder="1" applyAlignment="1">
      <alignment horizontal="center" vertical="center" shrinkToFit="1"/>
    </xf>
    <xf numFmtId="179" fontId="25" fillId="2" borderId="11" xfId="1" applyNumberFormat="1" applyFont="1" applyFill="1" applyBorder="1" applyAlignment="1" applyProtection="1">
      <alignment horizontal="center" vertical="center" shrinkToFit="1"/>
      <protection locked="0"/>
    </xf>
    <xf numFmtId="0" fontId="10" fillId="2" borderId="8" xfId="0" applyFont="1" applyFill="1" applyBorder="1" applyAlignment="1" applyProtection="1">
      <alignment horizontal="center" vertical="center"/>
      <protection locked="0"/>
    </xf>
    <xf numFmtId="0" fontId="24" fillId="0" borderId="0" xfId="0" applyFont="1" applyAlignment="1">
      <alignment horizontal="center" vertical="center"/>
    </xf>
    <xf numFmtId="176" fontId="25" fillId="0" borderId="38" xfId="0" applyNumberFormat="1" applyFont="1" applyBorder="1" applyAlignment="1">
      <alignment vertical="center" shrinkToFit="1"/>
    </xf>
    <xf numFmtId="176" fontId="25" fillId="0" borderId="39" xfId="0" applyNumberFormat="1" applyFont="1" applyBorder="1" applyAlignment="1">
      <alignment vertical="center" shrinkToFit="1"/>
    </xf>
    <xf numFmtId="0" fontId="11" fillId="0" borderId="32" xfId="0" applyFont="1" applyBorder="1" applyAlignment="1">
      <alignment horizontal="center" vertical="center"/>
    </xf>
    <xf numFmtId="0" fontId="11" fillId="0" borderId="29" xfId="0" applyFont="1" applyBorder="1" applyAlignment="1">
      <alignment horizontal="center" vertical="center"/>
    </xf>
    <xf numFmtId="0" fontId="11" fillId="0" borderId="34" xfId="0" applyFont="1" applyBorder="1" applyAlignment="1">
      <alignment horizontal="center" vertical="center"/>
    </xf>
    <xf numFmtId="38" fontId="25" fillId="2" borderId="16" xfId="1" applyFont="1" applyFill="1" applyBorder="1" applyAlignment="1" applyProtection="1">
      <alignment vertical="center" shrinkToFit="1"/>
      <protection locked="0"/>
    </xf>
    <xf numFmtId="38" fontId="25" fillId="2" borderId="17" xfId="1" applyFont="1" applyFill="1" applyBorder="1" applyAlignment="1" applyProtection="1">
      <alignment vertical="center" shrinkToFit="1"/>
      <protection locked="0"/>
    </xf>
    <xf numFmtId="178" fontId="25" fillId="0" borderId="17" xfId="1" applyNumberFormat="1" applyFont="1" applyFill="1" applyBorder="1" applyAlignment="1">
      <alignment vertical="center" shrinkToFit="1"/>
    </xf>
    <xf numFmtId="178" fontId="25" fillId="0" borderId="44" xfId="1" applyNumberFormat="1" applyFont="1" applyFill="1" applyBorder="1" applyAlignment="1">
      <alignment vertical="center" shrinkToFit="1"/>
    </xf>
    <xf numFmtId="178" fontId="25" fillId="0" borderId="15" xfId="1" applyNumberFormat="1" applyFont="1" applyFill="1" applyBorder="1" applyAlignment="1">
      <alignment vertical="center" shrinkToFit="1"/>
    </xf>
    <xf numFmtId="0" fontId="11" fillId="0" borderId="28" xfId="0" applyFont="1" applyBorder="1" applyAlignment="1">
      <alignment horizontal="center" vertical="center"/>
    </xf>
    <xf numFmtId="0" fontId="11" fillId="0" borderId="33" xfId="0" applyFont="1" applyBorder="1" applyAlignment="1">
      <alignment horizontal="center" vertical="center"/>
    </xf>
    <xf numFmtId="0" fontId="26" fillId="0" borderId="22" xfId="0" applyFont="1" applyBorder="1" applyAlignment="1">
      <alignment horizontal="center" vertical="center" shrinkToFit="1"/>
    </xf>
    <xf numFmtId="0" fontId="26"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4" xfId="0" applyFont="1" applyBorder="1" applyAlignment="1">
      <alignment horizontal="center" vertical="center" shrinkToFit="1"/>
    </xf>
    <xf numFmtId="0" fontId="5" fillId="0" borderId="0" xfId="0" applyFont="1" applyAlignment="1">
      <alignment horizontal="center" vertical="center" shrinkToFit="1"/>
    </xf>
    <xf numFmtId="0" fontId="5" fillId="0" borderId="1" xfId="0" applyFont="1" applyBorder="1" applyAlignment="1">
      <alignment horizontal="center" vertical="center" shrinkToFit="1"/>
    </xf>
    <xf numFmtId="0" fontId="9" fillId="2" borderId="0" xfId="0" applyFont="1" applyFill="1" applyAlignment="1" applyProtection="1">
      <alignment horizontal="center" vertical="center" shrinkToFit="1"/>
      <protection locked="0"/>
    </xf>
    <xf numFmtId="0" fontId="9" fillId="2" borderId="1" xfId="0" applyFont="1" applyFill="1" applyBorder="1" applyAlignment="1" applyProtection="1">
      <alignment horizontal="center" vertical="center" shrinkToFit="1"/>
      <protection locked="0"/>
    </xf>
    <xf numFmtId="178" fontId="25" fillId="0" borderId="12" xfId="1" applyNumberFormat="1" applyFont="1" applyFill="1" applyBorder="1" applyAlignment="1">
      <alignment vertical="center" shrinkToFit="1"/>
    </xf>
    <xf numFmtId="178" fontId="27" fillId="0" borderId="13" xfId="1" applyNumberFormat="1" applyFont="1" applyFill="1" applyBorder="1" applyAlignment="1">
      <alignment vertical="center" shrinkToFi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2" fillId="0" borderId="24" xfId="0" applyFont="1" applyBorder="1" applyAlignment="1">
      <alignment horizontal="center" vertical="center"/>
    </xf>
    <xf numFmtId="0" fontId="25" fillId="2" borderId="16" xfId="0" applyFont="1" applyFill="1" applyBorder="1" applyAlignment="1" applyProtection="1">
      <alignment horizontal="center" vertical="center" shrinkToFit="1"/>
      <protection locked="0"/>
    </xf>
    <xf numFmtId="0" fontId="25" fillId="2" borderId="19" xfId="0" applyFont="1" applyFill="1" applyBorder="1" applyAlignment="1" applyProtection="1">
      <alignment horizontal="center" vertical="center" shrinkToFit="1"/>
      <protection locked="0"/>
    </xf>
    <xf numFmtId="0" fontId="2" fillId="0" borderId="25" xfId="0" applyFont="1" applyBorder="1" applyAlignment="1">
      <alignment horizontal="center" vertical="center"/>
    </xf>
    <xf numFmtId="0" fontId="25" fillId="0" borderId="25" xfId="0" applyFont="1" applyBorder="1" applyAlignment="1">
      <alignment horizontal="left" vertical="center" indent="1"/>
    </xf>
    <xf numFmtId="0" fontId="25" fillId="0" borderId="26" xfId="0" applyFont="1" applyBorder="1" applyAlignment="1">
      <alignment horizontal="left" vertical="center" indent="1"/>
    </xf>
    <xf numFmtId="0" fontId="25" fillId="0" borderId="27" xfId="0" applyFont="1" applyBorder="1" applyAlignment="1">
      <alignment horizontal="left" vertical="center" indent="1"/>
    </xf>
    <xf numFmtId="176" fontId="25" fillId="0" borderId="9" xfId="0" applyNumberFormat="1" applyFont="1" applyBorder="1" applyAlignment="1">
      <alignment horizontal="center" vertical="center" shrinkToFit="1"/>
    </xf>
    <xf numFmtId="176" fontId="25" fillId="0" borderId="31" xfId="0" applyNumberFormat="1" applyFont="1" applyBorder="1">
      <alignment vertical="center"/>
    </xf>
    <xf numFmtId="176" fontId="25" fillId="0" borderId="52" xfId="0" applyNumberFormat="1" applyFont="1" applyBorder="1">
      <alignment vertical="center"/>
    </xf>
    <xf numFmtId="176" fontId="25" fillId="0" borderId="0" xfId="0" applyNumberFormat="1" applyFont="1">
      <alignment vertical="center"/>
    </xf>
    <xf numFmtId="176" fontId="25" fillId="0" borderId="3" xfId="0" applyNumberFormat="1" applyFont="1" applyBorder="1">
      <alignment vertical="center"/>
    </xf>
    <xf numFmtId="0" fontId="2" fillId="0" borderId="8" xfId="0" applyFont="1" applyBorder="1" applyAlignment="1">
      <alignment horizontal="center" vertical="center" shrinkToFit="1"/>
    </xf>
    <xf numFmtId="9" fontId="25" fillId="2" borderId="25" xfId="2" applyFont="1" applyFill="1" applyBorder="1" applyAlignment="1" applyProtection="1">
      <alignment horizontal="center" vertical="top" shrinkToFit="1"/>
      <protection locked="0"/>
    </xf>
    <xf numFmtId="9" fontId="25" fillId="2" borderId="26" xfId="2" applyFont="1" applyFill="1" applyBorder="1" applyAlignment="1" applyProtection="1">
      <alignment horizontal="center" vertical="top" shrinkToFit="1"/>
      <protection locked="0"/>
    </xf>
    <xf numFmtId="9" fontId="25" fillId="2" borderId="27" xfId="2" applyFont="1" applyFill="1" applyBorder="1" applyAlignment="1" applyProtection="1">
      <alignment horizontal="center" vertical="top" shrinkToFit="1"/>
      <protection locked="0"/>
    </xf>
    <xf numFmtId="180" fontId="25" fillId="2" borderId="11" xfId="1" applyNumberFormat="1" applyFont="1" applyFill="1" applyBorder="1" applyAlignment="1" applyProtection="1">
      <alignment horizontal="center" vertical="center" shrinkToFit="1"/>
      <protection locked="0"/>
    </xf>
    <xf numFmtId="180" fontId="25" fillId="2" borderId="5" xfId="1" applyNumberFormat="1" applyFont="1" applyFill="1" applyBorder="1" applyAlignment="1" applyProtection="1">
      <alignment horizontal="center" vertical="center" shrinkToFit="1"/>
      <protection locked="0"/>
    </xf>
    <xf numFmtId="180" fontId="25" fillId="2" borderId="62" xfId="1" applyNumberFormat="1" applyFont="1" applyFill="1" applyBorder="1" applyAlignment="1" applyProtection="1">
      <alignment horizontal="center" vertical="center" shrinkToFit="1"/>
      <protection locked="0"/>
    </xf>
  </cellXfs>
  <cellStyles count="4">
    <cellStyle name="パーセント" xfId="2" builtinId="5"/>
    <cellStyle name="ハイパーリンク" xfId="3" builtinId="8"/>
    <cellStyle name="桁区切り" xfId="1" builtinId="6"/>
    <cellStyle name="標準" xfId="0" builtinId="0"/>
  </cellStyles>
  <dxfs count="8">
    <dxf>
      <font>
        <b/>
        <i val="0"/>
        <color rgb="FFFF0000"/>
      </font>
    </dxf>
    <dxf>
      <font>
        <b/>
        <i val="0"/>
        <color rgb="FF0000FF"/>
      </font>
    </dxf>
    <dxf>
      <font>
        <b/>
        <i val="0"/>
        <color rgb="FF0000FF"/>
      </font>
    </dxf>
    <dxf>
      <font>
        <b/>
        <i val="0"/>
        <color rgb="FFFF0000"/>
      </font>
    </dxf>
    <dxf>
      <font>
        <b/>
        <i val="0"/>
        <color rgb="FFFF0000"/>
      </font>
    </dxf>
    <dxf>
      <font>
        <b/>
        <i val="0"/>
        <color rgb="FF0000FF"/>
      </font>
    </dxf>
    <dxf>
      <font>
        <b/>
        <i val="0"/>
        <color rgb="FF0000FF"/>
      </font>
    </dxf>
    <dxf>
      <font>
        <b/>
        <i val="0"/>
        <color rgb="FFFF0000"/>
      </font>
    </dxf>
  </dxfs>
  <tableStyles count="0" defaultTableStyle="TableStyleMedium2" defaultPivotStyle="PivotStyleLight16"/>
  <colors>
    <mruColors>
      <color rgb="FFFFFFCC"/>
      <color rgb="FF00FF00"/>
      <color rgb="FFFF33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54</xdr:col>
      <xdr:colOff>647700</xdr:colOff>
      <xdr:row>1</xdr:row>
      <xdr:rowOff>91440</xdr:rowOff>
    </xdr:from>
    <xdr:to>
      <xdr:col>54</xdr:col>
      <xdr:colOff>2442476</xdr:colOff>
      <xdr:row>3</xdr:row>
      <xdr:rowOff>30480</xdr:rowOff>
    </xdr:to>
    <xdr:sp macro="" textlink="">
      <xdr:nvSpPr>
        <xdr:cNvPr id="3" name="四角形: 角を丸くする 2">
          <a:extLst>
            <a:ext uri="{FF2B5EF4-FFF2-40B4-BE49-F238E27FC236}">
              <a16:creationId xmlns:a16="http://schemas.microsoft.com/office/drawing/2014/main" id="{2C3E9EBB-D2C0-4C93-A834-EDD108DB09ED}"/>
            </a:ext>
          </a:extLst>
        </xdr:cNvPr>
        <xdr:cNvSpPr/>
      </xdr:nvSpPr>
      <xdr:spPr>
        <a:xfrm>
          <a:off x="11666220" y="388620"/>
          <a:ext cx="1794776" cy="312420"/>
        </a:xfrm>
        <a:prstGeom prst="roundRect">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黄色のセルに入力</a:t>
          </a:r>
        </a:p>
      </xdr:txBody>
    </xdr:sp>
    <xdr:clientData fPrintsWithSheet="0"/>
  </xdr:twoCellAnchor>
  <xdr:twoCellAnchor>
    <xdr:from>
      <xdr:col>57</xdr:col>
      <xdr:colOff>357188</xdr:colOff>
      <xdr:row>15</xdr:row>
      <xdr:rowOff>166053</xdr:rowOff>
    </xdr:from>
    <xdr:to>
      <xdr:col>61</xdr:col>
      <xdr:colOff>52388</xdr:colOff>
      <xdr:row>19</xdr:row>
      <xdr:rowOff>207963</xdr:rowOff>
    </xdr:to>
    <xdr:sp macro="" textlink="">
      <xdr:nvSpPr>
        <xdr:cNvPr id="4" name="吹き出し: 四角形 3">
          <a:extLst>
            <a:ext uri="{FF2B5EF4-FFF2-40B4-BE49-F238E27FC236}">
              <a16:creationId xmlns:a16="http://schemas.microsoft.com/office/drawing/2014/main" id="{2AEECED0-095C-4B92-BB7E-32ACA398E29C}"/>
            </a:ext>
          </a:extLst>
        </xdr:cNvPr>
        <xdr:cNvSpPr/>
      </xdr:nvSpPr>
      <xdr:spPr>
        <a:xfrm>
          <a:off x="15056168" y="4059873"/>
          <a:ext cx="2819400" cy="1443990"/>
        </a:xfrm>
        <a:prstGeom prst="wedgeRectCallout">
          <a:avLst>
            <a:gd name="adj1" fmla="val -64368"/>
            <a:gd name="adj2" fmla="val 80217"/>
          </a:avLst>
        </a:prstGeom>
        <a:solidFill>
          <a:srgbClr val="FFFF00"/>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kumimoji="1" lang="ja-JP" altLang="en-US" sz="1100"/>
            <a:t>入力を終えてもここが</a:t>
          </a:r>
          <a:r>
            <a:rPr kumimoji="1" lang="ja-JP" altLang="en-US" sz="1100" b="1"/>
            <a:t>〇になっていないときは</a:t>
          </a:r>
          <a:r>
            <a:rPr kumimoji="1" lang="ja-JP" altLang="en-US" sz="1100"/>
            <a:t>税率欄が抜けているか、</a:t>
          </a:r>
          <a:r>
            <a:rPr kumimoji="1" lang="en-US" altLang="ja-JP" sz="1100"/>
            <a:t>10</a:t>
          </a:r>
          <a:r>
            <a:rPr kumimoji="1" lang="ja-JP" altLang="en-US" sz="1100"/>
            <a:t>％、</a:t>
          </a:r>
          <a:r>
            <a:rPr kumimoji="1" lang="en-US" altLang="ja-JP" sz="1100"/>
            <a:t>8</a:t>
          </a:r>
          <a:r>
            <a:rPr kumimoji="1" lang="ja-JP" altLang="en-US" sz="1100"/>
            <a:t>％以外の数値が入力されている可能性がありますのでご確認ください</a:t>
          </a:r>
        </a:p>
      </xdr:txBody>
    </xdr:sp>
    <xdr:clientData fPrintsWithSheet="0"/>
  </xdr:twoCellAnchor>
  <xdr:oneCellAnchor>
    <xdr:from>
      <xdr:col>54</xdr:col>
      <xdr:colOff>982028</xdr:colOff>
      <xdr:row>32</xdr:row>
      <xdr:rowOff>158750</xdr:rowOff>
    </xdr:from>
    <xdr:ext cx="1787208" cy="308293"/>
    <xdr:sp macro="" textlink="">
      <xdr:nvSpPr>
        <xdr:cNvPr id="6" name="四角形: 角を丸くする 5">
          <a:extLst>
            <a:ext uri="{FF2B5EF4-FFF2-40B4-BE49-F238E27FC236}">
              <a16:creationId xmlns:a16="http://schemas.microsoft.com/office/drawing/2014/main" id="{43B9C5FA-5CD3-48D0-86DF-6D75A1162450}"/>
            </a:ext>
          </a:extLst>
        </xdr:cNvPr>
        <xdr:cNvSpPr/>
      </xdr:nvSpPr>
      <xdr:spPr>
        <a:xfrm>
          <a:off x="12000548" y="8632190"/>
          <a:ext cx="1787208" cy="308293"/>
        </a:xfrm>
        <a:prstGeom prst="roundRect">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黄色のセルに入力</a:t>
          </a:r>
        </a:p>
      </xdr:txBody>
    </xdr:sp>
    <xdr:clientData fPrintsWithSheet="0"/>
  </xdr:oneCellAnchor>
  <xdr:oneCellAnchor>
    <xdr:from>
      <xdr:col>54</xdr:col>
      <xdr:colOff>982028</xdr:colOff>
      <xdr:row>60</xdr:row>
      <xdr:rowOff>158750</xdr:rowOff>
    </xdr:from>
    <xdr:ext cx="1787208" cy="308293"/>
    <xdr:sp macro="" textlink="">
      <xdr:nvSpPr>
        <xdr:cNvPr id="7" name="四角形: 角を丸くする 6">
          <a:extLst>
            <a:ext uri="{FF2B5EF4-FFF2-40B4-BE49-F238E27FC236}">
              <a16:creationId xmlns:a16="http://schemas.microsoft.com/office/drawing/2014/main" id="{4E8E82D3-BB73-42B8-B475-0085C039FF1D}"/>
            </a:ext>
          </a:extLst>
        </xdr:cNvPr>
        <xdr:cNvSpPr/>
      </xdr:nvSpPr>
      <xdr:spPr>
        <a:xfrm>
          <a:off x="12000548" y="16236950"/>
          <a:ext cx="1787208" cy="308293"/>
        </a:xfrm>
        <a:prstGeom prst="roundRect">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黄色のセルに入力</a:t>
          </a:r>
        </a:p>
      </xdr:txBody>
    </xdr:sp>
    <xdr:clientData fPrintsWithSheet="0"/>
  </xdr:oneCellAnchor>
  <xdr:oneCellAnchor>
    <xdr:from>
      <xdr:col>54</xdr:col>
      <xdr:colOff>982028</xdr:colOff>
      <xdr:row>88</xdr:row>
      <xdr:rowOff>158750</xdr:rowOff>
    </xdr:from>
    <xdr:ext cx="1787208" cy="308293"/>
    <xdr:sp macro="" textlink="">
      <xdr:nvSpPr>
        <xdr:cNvPr id="8" name="四角形: 角を丸くする 7">
          <a:extLst>
            <a:ext uri="{FF2B5EF4-FFF2-40B4-BE49-F238E27FC236}">
              <a16:creationId xmlns:a16="http://schemas.microsoft.com/office/drawing/2014/main" id="{2636F04C-DCBF-496C-83FC-94E0941887A3}"/>
            </a:ext>
          </a:extLst>
        </xdr:cNvPr>
        <xdr:cNvSpPr/>
      </xdr:nvSpPr>
      <xdr:spPr>
        <a:xfrm>
          <a:off x="12000548" y="23841710"/>
          <a:ext cx="1787208" cy="308293"/>
        </a:xfrm>
        <a:prstGeom prst="roundRect">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黄色のセルに入力</a:t>
          </a:r>
        </a:p>
      </xdr:txBody>
    </xdr:sp>
    <xdr:clientData fPrintsWithSheet="0"/>
  </xdr:oneCellAnchor>
  <xdr:oneCellAnchor>
    <xdr:from>
      <xdr:col>54</xdr:col>
      <xdr:colOff>982028</xdr:colOff>
      <xdr:row>116</xdr:row>
      <xdr:rowOff>158750</xdr:rowOff>
    </xdr:from>
    <xdr:ext cx="1787208" cy="308293"/>
    <xdr:sp macro="" textlink="">
      <xdr:nvSpPr>
        <xdr:cNvPr id="9" name="四角形: 角を丸くする 8">
          <a:extLst>
            <a:ext uri="{FF2B5EF4-FFF2-40B4-BE49-F238E27FC236}">
              <a16:creationId xmlns:a16="http://schemas.microsoft.com/office/drawing/2014/main" id="{513F9D85-F565-40F8-998E-F3F080DDE8E3}"/>
            </a:ext>
          </a:extLst>
        </xdr:cNvPr>
        <xdr:cNvSpPr/>
      </xdr:nvSpPr>
      <xdr:spPr>
        <a:xfrm>
          <a:off x="12000548" y="31446470"/>
          <a:ext cx="1787208" cy="308293"/>
        </a:xfrm>
        <a:prstGeom prst="roundRect">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黄色のセルに入力</a:t>
          </a:r>
        </a:p>
      </xdr:txBody>
    </xdr:sp>
    <xdr:clientData fPrintsWithSheet="0"/>
  </xdr:oneCellAnchor>
  <xdr:twoCellAnchor>
    <xdr:from>
      <xdr:col>54</xdr:col>
      <xdr:colOff>91440</xdr:colOff>
      <xdr:row>15</xdr:row>
      <xdr:rowOff>182880</xdr:rowOff>
    </xdr:from>
    <xdr:to>
      <xdr:col>55</xdr:col>
      <xdr:colOff>160020</xdr:colOff>
      <xdr:row>19</xdr:row>
      <xdr:rowOff>144780</xdr:rowOff>
    </xdr:to>
    <xdr:grpSp>
      <xdr:nvGrpSpPr>
        <xdr:cNvPr id="10" name="グループ化 9">
          <a:extLst>
            <a:ext uri="{FF2B5EF4-FFF2-40B4-BE49-F238E27FC236}">
              <a16:creationId xmlns:a16="http://schemas.microsoft.com/office/drawing/2014/main" id="{9A470080-27F3-4B77-96B8-041EDE342499}"/>
            </a:ext>
          </a:extLst>
        </xdr:cNvPr>
        <xdr:cNvGrpSpPr/>
      </xdr:nvGrpSpPr>
      <xdr:grpSpPr>
        <a:xfrm>
          <a:off x="11109960" y="4076700"/>
          <a:ext cx="2987040" cy="1363980"/>
          <a:chOff x="11178540" y="3048000"/>
          <a:chExt cx="2781541" cy="1204050"/>
        </a:xfrm>
      </xdr:grpSpPr>
      <xdr:pic>
        <xdr:nvPicPr>
          <xdr:cNvPr id="11" name="図 10">
            <a:extLst>
              <a:ext uri="{FF2B5EF4-FFF2-40B4-BE49-F238E27FC236}">
                <a16:creationId xmlns:a16="http://schemas.microsoft.com/office/drawing/2014/main" id="{4164B3CA-F515-5A18-6B17-7027B495EF4D}"/>
              </a:ext>
            </a:extLst>
          </xdr:cNvPr>
          <xdr:cNvPicPr>
            <a:picLocks noChangeAspect="1"/>
          </xdr:cNvPicPr>
        </xdr:nvPicPr>
        <xdr:blipFill>
          <a:blip xmlns:r="http://schemas.openxmlformats.org/officeDocument/2006/relationships" r:embed="rId1"/>
          <a:stretch>
            <a:fillRect/>
          </a:stretch>
        </xdr:blipFill>
        <xdr:spPr>
          <a:xfrm>
            <a:off x="11178540" y="3208020"/>
            <a:ext cx="2781541" cy="1044030"/>
          </a:xfrm>
          <a:prstGeom prst="rect">
            <a:avLst/>
          </a:prstGeom>
          <a:ln w="22225">
            <a:solidFill>
              <a:schemeClr val="tx1"/>
            </a:solidFill>
          </a:ln>
        </xdr:spPr>
      </xdr:pic>
      <xdr:sp macro="" textlink="">
        <xdr:nvSpPr>
          <xdr:cNvPr id="12" name="四角形: 角を丸くする 11">
            <a:extLst>
              <a:ext uri="{FF2B5EF4-FFF2-40B4-BE49-F238E27FC236}">
                <a16:creationId xmlns:a16="http://schemas.microsoft.com/office/drawing/2014/main" id="{25A13EC1-37F5-82BC-7B40-E828B80B4559}"/>
              </a:ext>
            </a:extLst>
          </xdr:cNvPr>
          <xdr:cNvSpPr/>
        </xdr:nvSpPr>
        <xdr:spPr>
          <a:xfrm>
            <a:off x="11628120" y="3048000"/>
            <a:ext cx="2034540" cy="274320"/>
          </a:xfrm>
          <a:prstGeom prst="roundRect">
            <a:avLst/>
          </a:prstGeom>
          <a:solidFill>
            <a:schemeClr val="bg1"/>
          </a:solidFill>
          <a:ln w="22225">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100" b="1"/>
              <a:t>ファイル名の例</a:t>
            </a:r>
          </a:p>
        </xdr:txBody>
      </xdr:sp>
    </xdr:grpSp>
    <xdr:clientData fPrintsWithSheet="0"/>
  </xdr:twoCellAnchor>
  <xdr:twoCellAnchor>
    <xdr:from>
      <xdr:col>5</xdr:col>
      <xdr:colOff>45720</xdr:colOff>
      <xdr:row>42</xdr:row>
      <xdr:rowOff>312420</xdr:rowOff>
    </xdr:from>
    <xdr:to>
      <xdr:col>20</xdr:col>
      <xdr:colOff>45720</xdr:colOff>
      <xdr:row>47</xdr:row>
      <xdr:rowOff>175260</xdr:rowOff>
    </xdr:to>
    <xdr:sp macro="" textlink="">
      <xdr:nvSpPr>
        <xdr:cNvPr id="14" name="吹き出し: 角を丸めた四角形 13">
          <a:extLst>
            <a:ext uri="{FF2B5EF4-FFF2-40B4-BE49-F238E27FC236}">
              <a16:creationId xmlns:a16="http://schemas.microsoft.com/office/drawing/2014/main" id="{427AD3B0-43A1-4B95-BD8A-F21CA1A08975}"/>
            </a:ext>
          </a:extLst>
        </xdr:cNvPr>
        <xdr:cNvSpPr/>
      </xdr:nvSpPr>
      <xdr:spPr>
        <a:xfrm>
          <a:off x="975360" y="11460480"/>
          <a:ext cx="2743200" cy="1615440"/>
        </a:xfrm>
        <a:prstGeom prst="wedgeRoundRectCallout">
          <a:avLst>
            <a:gd name="adj1" fmla="val 22087"/>
            <a:gd name="adj2" fmla="val -86900"/>
            <a:gd name="adj3" fmla="val 16667"/>
          </a:avLst>
        </a:prstGeom>
        <a:solidFill>
          <a:srgbClr val="FFC000"/>
        </a:solidFill>
        <a:ln w="12700">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050" b="1"/>
            <a:t>様式Ｂ１枚につき</a:t>
          </a:r>
          <a:endParaRPr kumimoji="1" lang="en-US" altLang="ja-JP" sz="1050" b="1"/>
        </a:p>
        <a:p>
          <a:pPr algn="l"/>
          <a:r>
            <a:rPr kumimoji="1" lang="ja-JP" altLang="en-US" sz="1050" b="1"/>
            <a:t>様式Ａの１行に</a:t>
          </a:r>
          <a:endParaRPr kumimoji="1" lang="en-US" altLang="ja-JP" sz="1050" b="1"/>
        </a:p>
        <a:p>
          <a:pPr algn="l"/>
          <a:r>
            <a:rPr kumimoji="1" lang="ja-JP" altLang="en-US" sz="1050" b="1"/>
            <a:t>工事名等・請求額（</a:t>
          </a:r>
          <a:r>
            <a:rPr kumimoji="1" lang="ja-JP" altLang="en-US" sz="1050" b="1">
              <a:solidFill>
                <a:srgbClr val="FF0000"/>
              </a:solidFill>
            </a:rPr>
            <a:t>税抜</a:t>
          </a:r>
          <a:r>
            <a:rPr kumimoji="1" lang="ja-JP" altLang="en-US" sz="1050" b="1"/>
            <a:t>）・税率</a:t>
          </a:r>
          <a:endParaRPr kumimoji="1" lang="en-US" altLang="ja-JP" sz="1050" b="1"/>
        </a:p>
        <a:p>
          <a:pPr algn="l"/>
          <a:r>
            <a:rPr kumimoji="1" lang="ja-JP" altLang="en-US" sz="1050" b="1"/>
            <a:t>を入力</a:t>
          </a:r>
          <a:endParaRPr kumimoji="1" lang="en-US" altLang="ja-JP" sz="1050" b="1"/>
        </a:p>
        <a:p>
          <a:pPr algn="l"/>
          <a:r>
            <a:rPr kumimoji="1" lang="ja-JP" altLang="en-US" sz="1050" b="1"/>
            <a:t>（</a:t>
          </a:r>
          <a:r>
            <a:rPr kumimoji="1" lang="en-US" altLang="ja-JP" sz="1050" b="1"/>
            <a:t>8</a:t>
          </a:r>
          <a:r>
            <a:rPr kumimoji="1" lang="ja-JP" altLang="en-US" sz="1050" b="1"/>
            <a:t>行を超える場合は２枚目以降に入力</a:t>
          </a:r>
          <a:endParaRPr kumimoji="1" lang="en-US" altLang="ja-JP" sz="1050" b="1"/>
        </a:p>
        <a:p>
          <a:pPr algn="l"/>
          <a:r>
            <a:rPr kumimoji="1" lang="ja-JP" altLang="en-US" sz="1050" b="1"/>
            <a:t>最大５枚（</a:t>
          </a:r>
          <a:r>
            <a:rPr kumimoji="1" lang="en-US" altLang="ja-JP" sz="1050" b="1"/>
            <a:t>40</a:t>
          </a:r>
          <a:r>
            <a:rPr kumimoji="1" lang="ja-JP" altLang="en-US" sz="1050" b="1"/>
            <a:t>行）まで入力可能）</a:t>
          </a:r>
          <a:endParaRPr kumimoji="1" lang="en-US" altLang="ja-JP" sz="1050" b="1"/>
        </a:p>
        <a:p>
          <a:pPr algn="l"/>
          <a:endParaRPr kumimoji="1" lang="ja-JP" altLang="en-US" sz="1100"/>
        </a:p>
      </xdr:txBody>
    </xdr:sp>
    <xdr:clientData/>
  </xdr:twoCellAnchor>
  <xdr:twoCellAnchor>
    <xdr:from>
      <xdr:col>4</xdr:col>
      <xdr:colOff>30480</xdr:colOff>
      <xdr:row>70</xdr:row>
      <xdr:rowOff>129540</xdr:rowOff>
    </xdr:from>
    <xdr:to>
      <xdr:col>19</xdr:col>
      <xdr:colOff>30480</xdr:colOff>
      <xdr:row>74</xdr:row>
      <xdr:rowOff>342900</xdr:rowOff>
    </xdr:to>
    <xdr:sp macro="" textlink="">
      <xdr:nvSpPr>
        <xdr:cNvPr id="15" name="吹き出し: 角を丸めた四角形 14">
          <a:extLst>
            <a:ext uri="{FF2B5EF4-FFF2-40B4-BE49-F238E27FC236}">
              <a16:creationId xmlns:a16="http://schemas.microsoft.com/office/drawing/2014/main" id="{AE3B7D75-AEBE-4A16-869A-D66CB6379D8F}"/>
            </a:ext>
          </a:extLst>
        </xdr:cNvPr>
        <xdr:cNvSpPr/>
      </xdr:nvSpPr>
      <xdr:spPr>
        <a:xfrm>
          <a:off x="777240" y="18882360"/>
          <a:ext cx="2743200" cy="1615440"/>
        </a:xfrm>
        <a:prstGeom prst="wedgeRoundRectCallout">
          <a:avLst>
            <a:gd name="adj1" fmla="val 22087"/>
            <a:gd name="adj2" fmla="val -86900"/>
            <a:gd name="adj3" fmla="val 16667"/>
          </a:avLst>
        </a:prstGeom>
        <a:solidFill>
          <a:srgbClr val="FFC000"/>
        </a:solidFill>
        <a:ln w="12700">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050" b="1"/>
            <a:t>様式Ｂ１枚につき</a:t>
          </a:r>
          <a:endParaRPr kumimoji="1" lang="en-US" altLang="ja-JP" sz="1050" b="1"/>
        </a:p>
        <a:p>
          <a:pPr algn="l"/>
          <a:r>
            <a:rPr kumimoji="1" lang="ja-JP" altLang="en-US" sz="1050" b="1"/>
            <a:t>様式Ａの１行に</a:t>
          </a:r>
          <a:endParaRPr kumimoji="1" lang="en-US" altLang="ja-JP" sz="1050" b="1"/>
        </a:p>
        <a:p>
          <a:pPr algn="l"/>
          <a:r>
            <a:rPr kumimoji="1" lang="ja-JP" altLang="en-US" sz="1050" b="1"/>
            <a:t>工事名等・請求額（</a:t>
          </a:r>
          <a:r>
            <a:rPr kumimoji="1" lang="ja-JP" altLang="en-US" sz="1050" b="1">
              <a:solidFill>
                <a:srgbClr val="FF0000"/>
              </a:solidFill>
            </a:rPr>
            <a:t>税抜</a:t>
          </a:r>
          <a:r>
            <a:rPr kumimoji="1" lang="ja-JP" altLang="en-US" sz="1050" b="1"/>
            <a:t>）・税率</a:t>
          </a:r>
          <a:endParaRPr kumimoji="1" lang="en-US" altLang="ja-JP" sz="1050" b="1"/>
        </a:p>
        <a:p>
          <a:pPr algn="l"/>
          <a:r>
            <a:rPr kumimoji="1" lang="ja-JP" altLang="en-US" sz="1050" b="1"/>
            <a:t>を入力</a:t>
          </a:r>
          <a:endParaRPr kumimoji="1" lang="en-US" altLang="ja-JP" sz="1050" b="1"/>
        </a:p>
        <a:p>
          <a:pPr algn="l"/>
          <a:r>
            <a:rPr kumimoji="1" lang="ja-JP" altLang="en-US" sz="1050" b="1"/>
            <a:t>（</a:t>
          </a:r>
          <a:r>
            <a:rPr kumimoji="1" lang="en-US" altLang="ja-JP" sz="1050" b="1"/>
            <a:t>8</a:t>
          </a:r>
          <a:r>
            <a:rPr kumimoji="1" lang="ja-JP" altLang="en-US" sz="1050" b="1"/>
            <a:t>行を超える場合は２枚目以降に入力</a:t>
          </a:r>
          <a:endParaRPr kumimoji="1" lang="en-US" altLang="ja-JP" sz="1050" b="1"/>
        </a:p>
        <a:p>
          <a:pPr algn="l"/>
          <a:r>
            <a:rPr kumimoji="1" lang="ja-JP" altLang="en-US" sz="1050" b="1"/>
            <a:t>最大５枚（</a:t>
          </a:r>
          <a:r>
            <a:rPr kumimoji="1" lang="en-US" altLang="ja-JP" sz="1050" b="1"/>
            <a:t>40</a:t>
          </a:r>
          <a:r>
            <a:rPr kumimoji="1" lang="ja-JP" altLang="en-US" sz="1050" b="1"/>
            <a:t>行）まで入力可能）</a:t>
          </a:r>
          <a:endParaRPr kumimoji="1" lang="en-US" altLang="ja-JP" sz="1050" b="1"/>
        </a:p>
        <a:p>
          <a:pPr algn="l"/>
          <a:endParaRPr kumimoji="1" lang="ja-JP" altLang="en-US" sz="1100"/>
        </a:p>
      </xdr:txBody>
    </xdr:sp>
    <xdr:clientData/>
  </xdr:twoCellAnchor>
  <xdr:twoCellAnchor>
    <xdr:from>
      <xdr:col>2</xdr:col>
      <xdr:colOff>76200</xdr:colOff>
      <xdr:row>99</xdr:row>
      <xdr:rowOff>45720</xdr:rowOff>
    </xdr:from>
    <xdr:to>
      <xdr:col>17</xdr:col>
      <xdr:colOff>76200</xdr:colOff>
      <xdr:row>103</xdr:row>
      <xdr:rowOff>259080</xdr:rowOff>
    </xdr:to>
    <xdr:sp macro="" textlink="">
      <xdr:nvSpPr>
        <xdr:cNvPr id="16" name="吹き出し: 角を丸めた四角形 15">
          <a:extLst>
            <a:ext uri="{FF2B5EF4-FFF2-40B4-BE49-F238E27FC236}">
              <a16:creationId xmlns:a16="http://schemas.microsoft.com/office/drawing/2014/main" id="{77ECF5DD-D30F-4BF7-9D44-8B2DC1096F3C}"/>
            </a:ext>
          </a:extLst>
        </xdr:cNvPr>
        <xdr:cNvSpPr/>
      </xdr:nvSpPr>
      <xdr:spPr>
        <a:xfrm>
          <a:off x="457200" y="26753820"/>
          <a:ext cx="2743200" cy="1615440"/>
        </a:xfrm>
        <a:prstGeom prst="wedgeRoundRectCallout">
          <a:avLst>
            <a:gd name="adj1" fmla="val 22087"/>
            <a:gd name="adj2" fmla="val -86900"/>
            <a:gd name="adj3" fmla="val 16667"/>
          </a:avLst>
        </a:prstGeom>
        <a:solidFill>
          <a:srgbClr val="FFC000"/>
        </a:solidFill>
        <a:ln w="12700">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050" b="1"/>
            <a:t>様式Ｂ１枚につき</a:t>
          </a:r>
          <a:endParaRPr kumimoji="1" lang="en-US" altLang="ja-JP" sz="1050" b="1"/>
        </a:p>
        <a:p>
          <a:pPr algn="l"/>
          <a:r>
            <a:rPr kumimoji="1" lang="ja-JP" altLang="en-US" sz="1050" b="1"/>
            <a:t>様式Ａの１行に</a:t>
          </a:r>
          <a:endParaRPr kumimoji="1" lang="en-US" altLang="ja-JP" sz="1050" b="1"/>
        </a:p>
        <a:p>
          <a:pPr algn="l"/>
          <a:r>
            <a:rPr kumimoji="1" lang="ja-JP" altLang="en-US" sz="1050" b="1"/>
            <a:t>工事名等・請求額（</a:t>
          </a:r>
          <a:r>
            <a:rPr kumimoji="1" lang="ja-JP" altLang="en-US" sz="1050" b="1">
              <a:solidFill>
                <a:srgbClr val="FF0000"/>
              </a:solidFill>
            </a:rPr>
            <a:t>税抜</a:t>
          </a:r>
          <a:r>
            <a:rPr kumimoji="1" lang="ja-JP" altLang="en-US" sz="1050" b="1"/>
            <a:t>）・税率</a:t>
          </a:r>
          <a:endParaRPr kumimoji="1" lang="en-US" altLang="ja-JP" sz="1050" b="1"/>
        </a:p>
        <a:p>
          <a:pPr algn="l"/>
          <a:r>
            <a:rPr kumimoji="1" lang="ja-JP" altLang="en-US" sz="1050" b="1"/>
            <a:t>を入力</a:t>
          </a:r>
          <a:endParaRPr kumimoji="1" lang="en-US" altLang="ja-JP" sz="1050" b="1"/>
        </a:p>
        <a:p>
          <a:pPr algn="l"/>
          <a:r>
            <a:rPr kumimoji="1" lang="ja-JP" altLang="en-US" sz="1050" b="1"/>
            <a:t>（</a:t>
          </a:r>
          <a:r>
            <a:rPr kumimoji="1" lang="en-US" altLang="ja-JP" sz="1050" b="1"/>
            <a:t>8</a:t>
          </a:r>
          <a:r>
            <a:rPr kumimoji="1" lang="ja-JP" altLang="en-US" sz="1050" b="1"/>
            <a:t>行を超える場合は２枚目以降に入力</a:t>
          </a:r>
          <a:endParaRPr kumimoji="1" lang="en-US" altLang="ja-JP" sz="1050" b="1"/>
        </a:p>
        <a:p>
          <a:pPr algn="l"/>
          <a:r>
            <a:rPr kumimoji="1" lang="ja-JP" altLang="en-US" sz="1050" b="1"/>
            <a:t>最大５枚（</a:t>
          </a:r>
          <a:r>
            <a:rPr kumimoji="1" lang="en-US" altLang="ja-JP" sz="1050" b="1"/>
            <a:t>40</a:t>
          </a:r>
          <a:r>
            <a:rPr kumimoji="1" lang="ja-JP" altLang="en-US" sz="1050" b="1"/>
            <a:t>行）まで入力可能）</a:t>
          </a:r>
          <a:endParaRPr kumimoji="1" lang="en-US" altLang="ja-JP" sz="1050" b="1"/>
        </a:p>
        <a:p>
          <a:pPr algn="l"/>
          <a:endParaRPr kumimoji="1" lang="ja-JP" altLang="en-US" sz="1100"/>
        </a:p>
      </xdr:txBody>
    </xdr:sp>
    <xdr:clientData/>
  </xdr:twoCellAnchor>
  <xdr:twoCellAnchor>
    <xdr:from>
      <xdr:col>3</xdr:col>
      <xdr:colOff>152400</xdr:colOff>
      <xdr:row>14</xdr:row>
      <xdr:rowOff>320040</xdr:rowOff>
    </xdr:from>
    <xdr:to>
      <xdr:col>18</xdr:col>
      <xdr:colOff>152400</xdr:colOff>
      <xdr:row>19</xdr:row>
      <xdr:rowOff>182880</xdr:rowOff>
    </xdr:to>
    <xdr:sp macro="" textlink="">
      <xdr:nvSpPr>
        <xdr:cNvPr id="2" name="吹き出し: 角を丸めた四角形 1">
          <a:extLst>
            <a:ext uri="{FF2B5EF4-FFF2-40B4-BE49-F238E27FC236}">
              <a16:creationId xmlns:a16="http://schemas.microsoft.com/office/drawing/2014/main" id="{F750381C-7B3C-482B-B8FB-256A60DEFD1C}"/>
            </a:ext>
          </a:extLst>
        </xdr:cNvPr>
        <xdr:cNvSpPr/>
      </xdr:nvSpPr>
      <xdr:spPr>
        <a:xfrm>
          <a:off x="716280" y="3863340"/>
          <a:ext cx="2743200" cy="1615440"/>
        </a:xfrm>
        <a:prstGeom prst="wedgeRoundRectCallout">
          <a:avLst>
            <a:gd name="adj1" fmla="val 22087"/>
            <a:gd name="adj2" fmla="val -86900"/>
            <a:gd name="adj3" fmla="val 16667"/>
          </a:avLst>
        </a:prstGeom>
        <a:solidFill>
          <a:srgbClr val="FFC000"/>
        </a:solidFill>
        <a:ln w="12700">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050" b="1"/>
            <a:t>様式Ｂ１枚につき</a:t>
          </a:r>
          <a:endParaRPr kumimoji="1" lang="en-US" altLang="ja-JP" sz="1050" b="1"/>
        </a:p>
        <a:p>
          <a:pPr algn="l"/>
          <a:r>
            <a:rPr kumimoji="1" lang="ja-JP" altLang="en-US" sz="1050" b="1"/>
            <a:t>様式Ａの１行に</a:t>
          </a:r>
          <a:endParaRPr kumimoji="1" lang="en-US" altLang="ja-JP" sz="1050" b="1"/>
        </a:p>
        <a:p>
          <a:pPr algn="l"/>
          <a:r>
            <a:rPr kumimoji="1" lang="ja-JP" altLang="en-US" sz="1050" b="1"/>
            <a:t>工事名等・請求額（</a:t>
          </a:r>
          <a:r>
            <a:rPr kumimoji="1" lang="ja-JP" altLang="en-US" sz="1050" b="1">
              <a:solidFill>
                <a:srgbClr val="FF0000"/>
              </a:solidFill>
            </a:rPr>
            <a:t>税抜</a:t>
          </a:r>
          <a:r>
            <a:rPr kumimoji="1" lang="ja-JP" altLang="en-US" sz="1050" b="1"/>
            <a:t>）・税率</a:t>
          </a:r>
          <a:endParaRPr kumimoji="1" lang="en-US" altLang="ja-JP" sz="1050" b="1"/>
        </a:p>
        <a:p>
          <a:pPr algn="l"/>
          <a:r>
            <a:rPr kumimoji="1" lang="ja-JP" altLang="en-US" sz="1050" b="1"/>
            <a:t>を入力</a:t>
          </a:r>
          <a:endParaRPr kumimoji="1" lang="en-US" altLang="ja-JP" sz="1050" b="1"/>
        </a:p>
        <a:p>
          <a:pPr algn="l"/>
          <a:r>
            <a:rPr kumimoji="1" lang="ja-JP" altLang="en-US" sz="1050" b="1"/>
            <a:t>（</a:t>
          </a:r>
          <a:r>
            <a:rPr kumimoji="1" lang="en-US" altLang="ja-JP" sz="1050" b="1"/>
            <a:t>8</a:t>
          </a:r>
          <a:r>
            <a:rPr kumimoji="1" lang="ja-JP" altLang="en-US" sz="1050" b="1"/>
            <a:t>行を超える場合は２枚目以降に入力</a:t>
          </a:r>
          <a:endParaRPr kumimoji="1" lang="en-US" altLang="ja-JP" sz="1050" b="1"/>
        </a:p>
        <a:p>
          <a:pPr algn="l"/>
          <a:r>
            <a:rPr kumimoji="1" lang="ja-JP" altLang="en-US" sz="1050" b="1"/>
            <a:t>最大５枚（</a:t>
          </a:r>
          <a:r>
            <a:rPr kumimoji="1" lang="en-US" altLang="ja-JP" sz="1050" b="1"/>
            <a:t>40</a:t>
          </a:r>
          <a:r>
            <a:rPr kumimoji="1" lang="ja-JP" altLang="en-US" sz="1050" b="1"/>
            <a:t>行）まで入力可能）</a:t>
          </a:r>
          <a:endParaRPr kumimoji="1" lang="en-US" altLang="ja-JP" sz="1050" b="1"/>
        </a:p>
        <a:p>
          <a:pPr algn="l"/>
          <a:endParaRPr kumimoji="1" lang="ja-JP" altLang="en-US" sz="1100"/>
        </a:p>
      </xdr:txBody>
    </xdr:sp>
    <xdr:clientData/>
  </xdr:twoCellAnchor>
  <xdr:twoCellAnchor>
    <xdr:from>
      <xdr:col>3</xdr:col>
      <xdr:colOff>99060</xdr:colOff>
      <xdr:row>126</xdr:row>
      <xdr:rowOff>53340</xdr:rowOff>
    </xdr:from>
    <xdr:to>
      <xdr:col>18</xdr:col>
      <xdr:colOff>99060</xdr:colOff>
      <xdr:row>130</xdr:row>
      <xdr:rowOff>266700</xdr:rowOff>
    </xdr:to>
    <xdr:sp macro="" textlink="">
      <xdr:nvSpPr>
        <xdr:cNvPr id="13" name="吹き出し: 角を丸めた四角形 12">
          <a:extLst>
            <a:ext uri="{FF2B5EF4-FFF2-40B4-BE49-F238E27FC236}">
              <a16:creationId xmlns:a16="http://schemas.microsoft.com/office/drawing/2014/main" id="{178C54E8-2AB5-4F13-A32C-99CC681469FA}"/>
            </a:ext>
          </a:extLst>
        </xdr:cNvPr>
        <xdr:cNvSpPr/>
      </xdr:nvSpPr>
      <xdr:spPr>
        <a:xfrm>
          <a:off x="662940" y="34015680"/>
          <a:ext cx="2743200" cy="1615440"/>
        </a:xfrm>
        <a:prstGeom prst="wedgeRoundRectCallout">
          <a:avLst>
            <a:gd name="adj1" fmla="val 22087"/>
            <a:gd name="adj2" fmla="val -86900"/>
            <a:gd name="adj3" fmla="val 16667"/>
          </a:avLst>
        </a:prstGeom>
        <a:solidFill>
          <a:srgbClr val="FFC000"/>
        </a:solidFill>
        <a:ln w="12700">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050" b="1"/>
            <a:t>様式Ｂ１枚につき</a:t>
          </a:r>
          <a:endParaRPr kumimoji="1" lang="en-US" altLang="ja-JP" sz="1050" b="1"/>
        </a:p>
        <a:p>
          <a:pPr algn="l"/>
          <a:r>
            <a:rPr kumimoji="1" lang="ja-JP" altLang="en-US" sz="1050" b="1"/>
            <a:t>様式Ａの１行に</a:t>
          </a:r>
          <a:endParaRPr kumimoji="1" lang="en-US" altLang="ja-JP" sz="1050" b="1"/>
        </a:p>
        <a:p>
          <a:pPr algn="l"/>
          <a:r>
            <a:rPr kumimoji="1" lang="ja-JP" altLang="en-US" sz="1050" b="1"/>
            <a:t>工事名等・請求額（</a:t>
          </a:r>
          <a:r>
            <a:rPr kumimoji="1" lang="ja-JP" altLang="en-US" sz="1050" b="1">
              <a:solidFill>
                <a:srgbClr val="FF0000"/>
              </a:solidFill>
            </a:rPr>
            <a:t>税抜</a:t>
          </a:r>
          <a:r>
            <a:rPr kumimoji="1" lang="ja-JP" altLang="en-US" sz="1050" b="1"/>
            <a:t>）・税率</a:t>
          </a:r>
          <a:endParaRPr kumimoji="1" lang="en-US" altLang="ja-JP" sz="1050" b="1"/>
        </a:p>
        <a:p>
          <a:pPr algn="l"/>
          <a:r>
            <a:rPr kumimoji="1" lang="ja-JP" altLang="en-US" sz="1050" b="1"/>
            <a:t>を入力</a:t>
          </a:r>
          <a:endParaRPr kumimoji="1" lang="en-US" altLang="ja-JP" sz="1050" b="1"/>
        </a:p>
        <a:p>
          <a:pPr algn="l"/>
          <a:r>
            <a:rPr kumimoji="1" lang="ja-JP" altLang="en-US" sz="1050" b="1"/>
            <a:t>（</a:t>
          </a:r>
          <a:r>
            <a:rPr kumimoji="1" lang="en-US" altLang="ja-JP" sz="1050" b="1"/>
            <a:t>8</a:t>
          </a:r>
          <a:r>
            <a:rPr kumimoji="1" lang="ja-JP" altLang="en-US" sz="1050" b="1"/>
            <a:t>行を超える場合は２枚目以降に入力</a:t>
          </a:r>
          <a:endParaRPr kumimoji="1" lang="en-US" altLang="ja-JP" sz="1050" b="1"/>
        </a:p>
        <a:p>
          <a:pPr algn="l"/>
          <a:r>
            <a:rPr kumimoji="1" lang="ja-JP" altLang="en-US" sz="1050" b="1"/>
            <a:t>最大５枚（</a:t>
          </a:r>
          <a:r>
            <a:rPr kumimoji="1" lang="en-US" altLang="ja-JP" sz="1050" b="1"/>
            <a:t>40</a:t>
          </a:r>
          <a:r>
            <a:rPr kumimoji="1" lang="ja-JP" altLang="en-US" sz="1050" b="1"/>
            <a:t>行）まで入力可能）</a:t>
          </a:r>
          <a:endParaRPr kumimoji="1" lang="en-US" altLang="ja-JP" sz="1050" b="1"/>
        </a:p>
        <a:p>
          <a:pPr algn="l"/>
          <a:endParaRPr kumimoji="1" lang="ja-JP" altLang="en-US" sz="1100"/>
        </a:p>
      </xdr:txBody>
    </xdr:sp>
    <xdr:clientData/>
  </xdr:twoCellAnchor>
  <xdr:twoCellAnchor editAs="absolute">
    <xdr:from>
      <xdr:col>54</xdr:col>
      <xdr:colOff>45720</xdr:colOff>
      <xdr:row>10</xdr:row>
      <xdr:rowOff>68580</xdr:rowOff>
    </xdr:from>
    <xdr:to>
      <xdr:col>57</xdr:col>
      <xdr:colOff>800100</xdr:colOff>
      <xdr:row>15</xdr:row>
      <xdr:rowOff>99060</xdr:rowOff>
    </xdr:to>
    <xdr:sp macro="" textlink="">
      <xdr:nvSpPr>
        <xdr:cNvPr id="19" name="吹き出し: 上矢印 18">
          <a:extLst>
            <a:ext uri="{FF2B5EF4-FFF2-40B4-BE49-F238E27FC236}">
              <a16:creationId xmlns:a16="http://schemas.microsoft.com/office/drawing/2014/main" id="{0CA02B85-43A1-4CBC-BB55-56A6CCCABE15}"/>
            </a:ext>
          </a:extLst>
        </xdr:cNvPr>
        <xdr:cNvSpPr/>
      </xdr:nvSpPr>
      <xdr:spPr>
        <a:xfrm>
          <a:off x="11064240" y="2537460"/>
          <a:ext cx="4434840" cy="1455420"/>
        </a:xfrm>
        <a:prstGeom prst="upArrowCallout">
          <a:avLst>
            <a:gd name="adj1" fmla="val 25000"/>
            <a:gd name="adj2" fmla="val 23884"/>
            <a:gd name="adj3" fmla="val 25000"/>
            <a:gd name="adj4" fmla="val 70980"/>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請求書をメールで送信頂く際は、お手数ですが</a:t>
          </a:r>
          <a:endParaRPr kumimoji="1" lang="en-US" altLang="ja-JP" sz="1100"/>
        </a:p>
        <a:p>
          <a:pPr algn="l"/>
          <a:r>
            <a:rPr kumimoji="1" lang="ja-JP" altLang="en-US" sz="1100" b="1">
              <a:solidFill>
                <a:srgbClr val="FF0000"/>
              </a:solidFill>
            </a:rPr>
            <a:t>赤枠内の文字列をコピーしてファイル名を変更してください。</a:t>
          </a:r>
          <a:endParaRPr kumimoji="1" lang="en-US" altLang="ja-JP" sz="1100" b="1">
            <a:solidFill>
              <a:srgbClr val="FF0000"/>
            </a:solidFill>
          </a:endParaRPr>
        </a:p>
        <a:p>
          <a:pPr algn="l"/>
          <a:r>
            <a:rPr kumimoji="1" lang="en-US" altLang="ja-JP" sz="1100" b="1">
              <a:solidFill>
                <a:sysClr val="windowText" lastClr="000000"/>
              </a:solidFill>
            </a:rPr>
            <a:t>(</a:t>
          </a:r>
          <a:r>
            <a:rPr kumimoji="1" lang="ja-JP" altLang="en-US" sz="1100" b="1">
              <a:solidFill>
                <a:sysClr val="windowText" lastClr="000000"/>
              </a:solidFill>
            </a:rPr>
            <a:t>総括請求書に請求内容を入力すると上の赤枠内にファイル名用の文字列が表示されます）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36</xdr:col>
      <xdr:colOff>76200</xdr:colOff>
      <xdr:row>0</xdr:row>
      <xdr:rowOff>68580</xdr:rowOff>
    </xdr:from>
    <xdr:to>
      <xdr:col>42</xdr:col>
      <xdr:colOff>114300</xdr:colOff>
      <xdr:row>1</xdr:row>
      <xdr:rowOff>198120</xdr:rowOff>
    </xdr:to>
    <xdr:sp macro="" textlink="">
      <xdr:nvSpPr>
        <xdr:cNvPr id="2" name="四角形: 角を丸くする 1">
          <a:extLst>
            <a:ext uri="{FF2B5EF4-FFF2-40B4-BE49-F238E27FC236}">
              <a16:creationId xmlns:a16="http://schemas.microsoft.com/office/drawing/2014/main" id="{60A39FBB-2873-4759-8FEF-6E3724B1BE6E}"/>
            </a:ext>
          </a:extLst>
        </xdr:cNvPr>
        <xdr:cNvSpPr/>
      </xdr:nvSpPr>
      <xdr:spPr>
        <a:xfrm>
          <a:off x="8580120" y="68580"/>
          <a:ext cx="1455420" cy="312420"/>
        </a:xfrm>
        <a:prstGeom prst="roundRect">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黄色のセルに入力</a:t>
          </a:r>
        </a:p>
      </xdr:txBody>
    </xdr:sp>
    <xdr:clientData fPrintsWithSheet="0"/>
  </xdr:twoCellAnchor>
  <xdr:twoCellAnchor>
    <xdr:from>
      <xdr:col>41</xdr:col>
      <xdr:colOff>60960</xdr:colOff>
      <xdr:row>27</xdr:row>
      <xdr:rowOff>312420</xdr:rowOff>
    </xdr:from>
    <xdr:to>
      <xdr:col>50</xdr:col>
      <xdr:colOff>243840</xdr:colOff>
      <xdr:row>31</xdr:row>
      <xdr:rowOff>68580</xdr:rowOff>
    </xdr:to>
    <xdr:sp macro="" textlink="">
      <xdr:nvSpPr>
        <xdr:cNvPr id="3" name="吹き出し: 四角形 2">
          <a:extLst>
            <a:ext uri="{FF2B5EF4-FFF2-40B4-BE49-F238E27FC236}">
              <a16:creationId xmlns:a16="http://schemas.microsoft.com/office/drawing/2014/main" id="{DAB35C1B-FB4E-487E-810A-4FD8F98AE349}"/>
            </a:ext>
          </a:extLst>
        </xdr:cNvPr>
        <xdr:cNvSpPr/>
      </xdr:nvSpPr>
      <xdr:spPr>
        <a:xfrm>
          <a:off x="9745980" y="7018020"/>
          <a:ext cx="2804160" cy="1036320"/>
        </a:xfrm>
        <a:prstGeom prst="wedgeRectCallout">
          <a:avLst>
            <a:gd name="adj1" fmla="val -54515"/>
            <a:gd name="adj2" fmla="val 98215"/>
          </a:avLst>
        </a:prstGeom>
        <a:solidFill>
          <a:srgbClr val="FFFF00"/>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入力を終えてもここが</a:t>
          </a:r>
          <a:r>
            <a:rPr kumimoji="1" lang="ja-JP" altLang="en-US" sz="1100" b="1"/>
            <a:t>〇になっていないときは</a:t>
          </a:r>
          <a:r>
            <a:rPr kumimoji="1" lang="ja-JP" altLang="en-US" sz="1100"/>
            <a:t>税率欄が抜けているか、</a:t>
          </a:r>
          <a:r>
            <a:rPr kumimoji="1" lang="en-US" altLang="ja-JP" sz="1100"/>
            <a:t>10</a:t>
          </a:r>
          <a:r>
            <a:rPr kumimoji="1" lang="ja-JP" altLang="en-US" sz="1100"/>
            <a:t>％、</a:t>
          </a:r>
          <a:r>
            <a:rPr kumimoji="1" lang="en-US" altLang="ja-JP" sz="1100"/>
            <a:t>8</a:t>
          </a:r>
          <a:r>
            <a:rPr kumimoji="1" lang="ja-JP" altLang="en-US" sz="1100"/>
            <a:t>％以外の数値が入力されている可能性がありますのでご確認ください</a:t>
          </a:r>
        </a:p>
      </xdr:txBody>
    </xdr:sp>
    <xdr:clientData fPrintsWithSheet="0"/>
  </xdr:twoCellAnchor>
  <xdr:twoCellAnchor>
    <xdr:from>
      <xdr:col>33</xdr:col>
      <xdr:colOff>53340</xdr:colOff>
      <xdr:row>8</xdr:row>
      <xdr:rowOff>160020</xdr:rowOff>
    </xdr:from>
    <xdr:to>
      <xdr:col>44</xdr:col>
      <xdr:colOff>106680</xdr:colOff>
      <xdr:row>12</xdr:row>
      <xdr:rowOff>76200</xdr:rowOff>
    </xdr:to>
    <xdr:sp macro="" textlink="">
      <xdr:nvSpPr>
        <xdr:cNvPr id="4" name="四角形: メモ 3">
          <a:extLst>
            <a:ext uri="{FF2B5EF4-FFF2-40B4-BE49-F238E27FC236}">
              <a16:creationId xmlns:a16="http://schemas.microsoft.com/office/drawing/2014/main" id="{31110734-C4EC-49E3-AFBE-04BC9E1E930E}"/>
            </a:ext>
          </a:extLst>
        </xdr:cNvPr>
        <xdr:cNvSpPr/>
      </xdr:nvSpPr>
      <xdr:spPr>
        <a:xfrm>
          <a:off x="7848600" y="1645920"/>
          <a:ext cx="2651760" cy="693420"/>
        </a:xfrm>
        <a:prstGeom prst="foldedCorne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様式Ｂが複数枚必要な場合は</a:t>
          </a:r>
          <a:endParaRPr kumimoji="1" lang="en-US" altLang="ja-JP" sz="1100"/>
        </a:p>
        <a:p>
          <a:pPr algn="l"/>
          <a:r>
            <a:rPr kumimoji="1" lang="ja-JP" altLang="en-US" sz="1100"/>
            <a:t>シートをコピーしてご使用ください。</a:t>
          </a:r>
        </a:p>
      </xdr:txBody>
    </xdr:sp>
    <xdr:clientData fPrintsWithSheet="0"/>
  </xdr:twoCellAnchor>
  <xdr:twoCellAnchor>
    <xdr:from>
      <xdr:col>24</xdr:col>
      <xdr:colOff>60960</xdr:colOff>
      <xdr:row>32</xdr:row>
      <xdr:rowOff>228600</xdr:rowOff>
    </xdr:from>
    <xdr:to>
      <xdr:col>44</xdr:col>
      <xdr:colOff>160020</xdr:colOff>
      <xdr:row>41</xdr:row>
      <xdr:rowOff>152400</xdr:rowOff>
    </xdr:to>
    <xdr:grpSp>
      <xdr:nvGrpSpPr>
        <xdr:cNvPr id="5" name="グループ化 4">
          <a:extLst>
            <a:ext uri="{FF2B5EF4-FFF2-40B4-BE49-F238E27FC236}">
              <a16:creationId xmlns:a16="http://schemas.microsoft.com/office/drawing/2014/main" id="{E7EBF86D-C49A-4A90-95FC-367500A8A96A}"/>
            </a:ext>
          </a:extLst>
        </xdr:cNvPr>
        <xdr:cNvGrpSpPr/>
      </xdr:nvGrpSpPr>
      <xdr:grpSpPr>
        <a:xfrm>
          <a:off x="5730240" y="8473440"/>
          <a:ext cx="4823460" cy="1859280"/>
          <a:chOff x="5585460" y="8557260"/>
          <a:chExt cx="4823460" cy="1905000"/>
        </a:xfrm>
      </xdr:grpSpPr>
      <xdr:sp macro="" textlink="">
        <xdr:nvSpPr>
          <xdr:cNvPr id="6" name="四角形: 角を丸くする 5">
            <a:extLst>
              <a:ext uri="{FF2B5EF4-FFF2-40B4-BE49-F238E27FC236}">
                <a16:creationId xmlns:a16="http://schemas.microsoft.com/office/drawing/2014/main" id="{BA9B32F0-6A8B-E098-5FBB-FF73ED80E345}"/>
              </a:ext>
            </a:extLst>
          </xdr:cNvPr>
          <xdr:cNvSpPr/>
        </xdr:nvSpPr>
        <xdr:spPr>
          <a:xfrm>
            <a:off x="6591300" y="9723120"/>
            <a:ext cx="3817620" cy="739140"/>
          </a:xfrm>
          <a:prstGeom prst="roundRect">
            <a:avLst/>
          </a:prstGeom>
          <a:solidFill>
            <a:srgbClr val="FFC000"/>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b="1"/>
              <a:t>様式Ｂの請求額</a:t>
            </a:r>
            <a:r>
              <a:rPr kumimoji="1" lang="en-US" altLang="ja-JP" sz="1100" b="1"/>
              <a:t>(</a:t>
            </a:r>
            <a:r>
              <a:rPr kumimoji="1" lang="ja-JP" altLang="en-US" sz="1100" b="1">
                <a:solidFill>
                  <a:srgbClr val="FF0000"/>
                </a:solidFill>
              </a:rPr>
              <a:t>税抜</a:t>
            </a:r>
            <a:r>
              <a:rPr kumimoji="1" lang="en-US" altLang="ja-JP" sz="1100" b="1">
                <a:solidFill>
                  <a:sysClr val="windowText" lastClr="000000"/>
                </a:solidFill>
              </a:rPr>
              <a:t>)</a:t>
            </a:r>
            <a:r>
              <a:rPr kumimoji="1" lang="ja-JP" altLang="en-US" sz="1100" b="1"/>
              <a:t>合計額を</a:t>
            </a:r>
          </a:p>
          <a:p>
            <a:pPr algn="l"/>
            <a:r>
              <a:rPr kumimoji="1" lang="ja-JP" altLang="en-US" sz="1100" b="1"/>
              <a:t>様式Ａの「請求額（税抜）」欄に記入してください</a:t>
            </a:r>
          </a:p>
        </xdr:txBody>
      </xdr:sp>
      <xdr:cxnSp macro="">
        <xdr:nvCxnSpPr>
          <xdr:cNvPr id="7" name="直線矢印コネクタ 6">
            <a:extLst>
              <a:ext uri="{FF2B5EF4-FFF2-40B4-BE49-F238E27FC236}">
                <a16:creationId xmlns:a16="http://schemas.microsoft.com/office/drawing/2014/main" id="{40D858A0-F772-49E1-7A18-E645475D3CEB}"/>
              </a:ext>
            </a:extLst>
          </xdr:cNvPr>
          <xdr:cNvCxnSpPr/>
        </xdr:nvCxnSpPr>
        <xdr:spPr>
          <a:xfrm flipH="1" flipV="1">
            <a:off x="5585460" y="8557260"/>
            <a:ext cx="1043940" cy="1173480"/>
          </a:xfrm>
          <a:prstGeom prst="straightConnector1">
            <a:avLst/>
          </a:prstGeom>
          <a:ln w="3175" cap="flat" cmpd="sng" algn="ctr">
            <a:solidFill>
              <a:schemeClr val="dk1">
                <a:alpha val="65000"/>
              </a:schemeClr>
            </a:solidFill>
            <a:prstDash val="dash"/>
            <a:round/>
            <a:headEnd type="none" w="med" len="med"/>
            <a:tailEnd type="triangle" w="med" len="med"/>
          </a:ln>
        </xdr:spPr>
        <xdr:style>
          <a:lnRef idx="0">
            <a:scrgbClr r="0" g="0" b="0"/>
          </a:lnRef>
          <a:fillRef idx="0">
            <a:scrgbClr r="0" g="0" b="0"/>
          </a:fillRef>
          <a:effectRef idx="0">
            <a:scrgbClr r="0" g="0" b="0"/>
          </a:effectRef>
          <a:fontRef idx="minor">
            <a:schemeClr val="tx1"/>
          </a:fontRef>
        </xdr:style>
      </xdr:cxnSp>
    </xdr:grpSp>
    <xdr:clientData fPrintsWithSheet="0"/>
  </xdr:twoCellAnchor>
  <xdr:twoCellAnchor editAs="absolute">
    <xdr:from>
      <xdr:col>31</xdr:col>
      <xdr:colOff>99060</xdr:colOff>
      <xdr:row>12</xdr:row>
      <xdr:rowOff>175260</xdr:rowOff>
    </xdr:from>
    <xdr:to>
      <xdr:col>50</xdr:col>
      <xdr:colOff>114300</xdr:colOff>
      <xdr:row>15</xdr:row>
      <xdr:rowOff>114300</xdr:rowOff>
    </xdr:to>
    <xdr:sp macro="" textlink="">
      <xdr:nvSpPr>
        <xdr:cNvPr id="10" name="吹き出し: 左矢印 9">
          <a:extLst>
            <a:ext uri="{FF2B5EF4-FFF2-40B4-BE49-F238E27FC236}">
              <a16:creationId xmlns:a16="http://schemas.microsoft.com/office/drawing/2014/main" id="{1C046294-1780-4943-B47C-E6196B220907}"/>
            </a:ext>
          </a:extLst>
        </xdr:cNvPr>
        <xdr:cNvSpPr/>
      </xdr:nvSpPr>
      <xdr:spPr>
        <a:xfrm>
          <a:off x="7421880" y="2438400"/>
          <a:ext cx="4998720" cy="701040"/>
        </a:xfrm>
        <a:prstGeom prst="leftArrowCallout">
          <a:avLst>
            <a:gd name="adj1" fmla="val 25000"/>
            <a:gd name="adj2" fmla="val 25000"/>
            <a:gd name="adj3" fmla="val 31122"/>
            <a:gd name="adj4" fmla="val 81008"/>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100"/>
            <a:t>この行は税込みです</a:t>
          </a:r>
          <a:endParaRPr kumimoji="1" lang="en-US" altLang="ja-JP" sz="1100"/>
        </a:p>
        <a:p>
          <a:pPr algn="ctr"/>
          <a:r>
            <a:rPr kumimoji="1" lang="ja-JP" altLang="en-US" sz="1100"/>
            <a:t>（㊟様式Ａの総括請求書には税抜きで記入してください）</a:t>
          </a:r>
        </a:p>
      </xdr:txBody>
    </xdr:sp>
    <xdr:clientData fPrintsWithSheet="0"/>
  </xdr:twoCellAnchor>
  <xdr:twoCellAnchor>
    <xdr:from>
      <xdr:col>11</xdr:col>
      <xdr:colOff>200049</xdr:colOff>
      <xdr:row>24</xdr:row>
      <xdr:rowOff>65686</xdr:rowOff>
    </xdr:from>
    <xdr:to>
      <xdr:col>33</xdr:col>
      <xdr:colOff>57077</xdr:colOff>
      <xdr:row>29</xdr:row>
      <xdr:rowOff>229146</xdr:rowOff>
    </xdr:to>
    <xdr:sp macro="" textlink="">
      <xdr:nvSpPr>
        <xdr:cNvPr id="15" name="矢印: 上カーブ 14">
          <a:extLst>
            <a:ext uri="{FF2B5EF4-FFF2-40B4-BE49-F238E27FC236}">
              <a16:creationId xmlns:a16="http://schemas.microsoft.com/office/drawing/2014/main" id="{353D8B81-8898-EF06-5FCD-65D0D17C0F8A}"/>
            </a:ext>
          </a:extLst>
        </xdr:cNvPr>
        <xdr:cNvSpPr/>
      </xdr:nvSpPr>
      <xdr:spPr>
        <a:xfrm rot="1219443">
          <a:off x="2798469" y="5811166"/>
          <a:ext cx="5053868" cy="1763660"/>
        </a:xfrm>
        <a:prstGeom prst="curvedUpArrow">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editAs="oneCell">
    <xdr:from>
      <xdr:col>33</xdr:col>
      <xdr:colOff>144780</xdr:colOff>
      <xdr:row>16</xdr:row>
      <xdr:rowOff>0</xdr:rowOff>
    </xdr:from>
    <xdr:to>
      <xdr:col>51</xdr:col>
      <xdr:colOff>190500</xdr:colOff>
      <xdr:row>27</xdr:row>
      <xdr:rowOff>289560</xdr:rowOff>
    </xdr:to>
    <xdr:grpSp>
      <xdr:nvGrpSpPr>
        <xdr:cNvPr id="17" name="グループ化 16">
          <a:extLst>
            <a:ext uri="{FF2B5EF4-FFF2-40B4-BE49-F238E27FC236}">
              <a16:creationId xmlns:a16="http://schemas.microsoft.com/office/drawing/2014/main" id="{00B742B3-166E-B2C9-7F5F-64CB86695B51}"/>
            </a:ext>
          </a:extLst>
        </xdr:cNvPr>
        <xdr:cNvGrpSpPr/>
      </xdr:nvGrpSpPr>
      <xdr:grpSpPr>
        <a:xfrm>
          <a:off x="7940040" y="3444240"/>
          <a:ext cx="5288280" cy="3489960"/>
          <a:chOff x="7620000" y="3230880"/>
          <a:chExt cx="5288280" cy="3489960"/>
        </a:xfrm>
      </xdr:grpSpPr>
      <xdr:grpSp>
        <xdr:nvGrpSpPr>
          <xdr:cNvPr id="8" name="グループ化 7">
            <a:extLst>
              <a:ext uri="{FF2B5EF4-FFF2-40B4-BE49-F238E27FC236}">
                <a16:creationId xmlns:a16="http://schemas.microsoft.com/office/drawing/2014/main" id="{0B3FAEB1-5C20-45FA-AE06-74C0389CB742}"/>
              </a:ext>
            </a:extLst>
          </xdr:cNvPr>
          <xdr:cNvGrpSpPr/>
        </xdr:nvGrpSpPr>
        <xdr:grpSpPr>
          <a:xfrm>
            <a:off x="7787640" y="3375660"/>
            <a:ext cx="4937998" cy="3215783"/>
            <a:chOff x="8374380" y="3322320"/>
            <a:chExt cx="4937998" cy="3215783"/>
          </a:xfrm>
        </xdr:grpSpPr>
        <xdr:pic>
          <xdr:nvPicPr>
            <xdr:cNvPr id="9" name="図 8">
              <a:extLst>
                <a:ext uri="{FF2B5EF4-FFF2-40B4-BE49-F238E27FC236}">
                  <a16:creationId xmlns:a16="http://schemas.microsoft.com/office/drawing/2014/main" id="{E3D432C9-0DC0-A3A8-C51D-6DE6E4FEA11C}"/>
                </a:ext>
              </a:extLst>
            </xdr:cNvPr>
            <xdr:cNvPicPr>
              <a:picLocks noChangeAspect="1"/>
            </xdr:cNvPicPr>
          </xdr:nvPicPr>
          <xdr:blipFill>
            <a:blip xmlns:r="http://schemas.openxmlformats.org/officeDocument/2006/relationships" r:embed="rId1"/>
            <a:stretch>
              <a:fillRect/>
            </a:stretch>
          </xdr:blipFill>
          <xdr:spPr>
            <a:xfrm>
              <a:off x="10568940" y="4838700"/>
              <a:ext cx="2743438" cy="1661304"/>
            </a:xfrm>
            <a:prstGeom prst="rect">
              <a:avLst/>
            </a:prstGeom>
            <a:ln w="22225">
              <a:solidFill>
                <a:srgbClr val="FF0000"/>
              </a:solidFill>
            </a:ln>
          </xdr:spPr>
        </xdr:pic>
        <xdr:pic>
          <xdr:nvPicPr>
            <xdr:cNvPr id="11" name="図 10">
              <a:extLst>
                <a:ext uri="{FF2B5EF4-FFF2-40B4-BE49-F238E27FC236}">
                  <a16:creationId xmlns:a16="http://schemas.microsoft.com/office/drawing/2014/main" id="{4C3F595B-2FED-111E-0A18-5EB1574833AE}"/>
                </a:ext>
              </a:extLst>
            </xdr:cNvPr>
            <xdr:cNvPicPr>
              <a:picLocks noChangeAspect="1"/>
            </xdr:cNvPicPr>
          </xdr:nvPicPr>
          <xdr:blipFill>
            <a:blip xmlns:r="http://schemas.openxmlformats.org/officeDocument/2006/relationships" r:embed="rId2"/>
            <a:stretch>
              <a:fillRect/>
            </a:stretch>
          </xdr:blipFill>
          <xdr:spPr>
            <a:xfrm>
              <a:off x="10561320" y="3337560"/>
              <a:ext cx="1546994" cy="1341236"/>
            </a:xfrm>
            <a:prstGeom prst="rect">
              <a:avLst/>
            </a:prstGeom>
            <a:ln w="22225">
              <a:solidFill>
                <a:srgbClr val="FF0000"/>
              </a:solidFill>
            </a:ln>
          </xdr:spPr>
        </xdr:pic>
        <xdr:sp macro="" textlink="">
          <xdr:nvSpPr>
            <xdr:cNvPr id="12" name="正方形/長方形 11">
              <a:extLst>
                <a:ext uri="{FF2B5EF4-FFF2-40B4-BE49-F238E27FC236}">
                  <a16:creationId xmlns:a16="http://schemas.microsoft.com/office/drawing/2014/main" id="{BB91B1C6-7D08-6B1C-0A43-21A58FA6EEBD}"/>
                </a:ext>
              </a:extLst>
            </xdr:cNvPr>
            <xdr:cNvSpPr/>
          </xdr:nvSpPr>
          <xdr:spPr>
            <a:xfrm>
              <a:off x="8374380" y="3322320"/>
              <a:ext cx="2034540" cy="1386840"/>
            </a:xfrm>
            <a:prstGeom prst="rect">
              <a:avLst/>
            </a:prstGeom>
            <a:ln w="2222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a:t>数量・単価の小数点以下の表示については、</a:t>
              </a:r>
              <a:endParaRPr kumimoji="1" lang="en-US" altLang="ja-JP" sz="1200" b="1"/>
            </a:p>
            <a:p>
              <a:pPr algn="l"/>
              <a:r>
                <a:rPr kumimoji="1" lang="ja-JP" altLang="en-US" sz="1200" b="1"/>
                <a:t>ホーム⇒数値</a:t>
              </a:r>
              <a:endParaRPr kumimoji="1" lang="en-US" altLang="ja-JP" sz="1200" b="1"/>
            </a:p>
            <a:p>
              <a:pPr algn="l"/>
              <a:r>
                <a:rPr kumimoji="1" lang="ja-JP" altLang="en-US" sz="1200" b="1"/>
                <a:t>から、変更できます。</a:t>
              </a:r>
            </a:p>
          </xdr:txBody>
        </xdr:sp>
        <xdr:pic>
          <xdr:nvPicPr>
            <xdr:cNvPr id="13" name="図 12">
              <a:extLst>
                <a:ext uri="{FF2B5EF4-FFF2-40B4-BE49-F238E27FC236}">
                  <a16:creationId xmlns:a16="http://schemas.microsoft.com/office/drawing/2014/main" id="{6095E5B2-6A3E-D0FA-A127-9D5904A7D838}"/>
                </a:ext>
              </a:extLst>
            </xdr:cNvPr>
            <xdr:cNvPicPr>
              <a:picLocks noChangeAspect="1"/>
            </xdr:cNvPicPr>
          </xdr:nvPicPr>
          <xdr:blipFill>
            <a:blip xmlns:r="http://schemas.openxmlformats.org/officeDocument/2006/relationships" r:embed="rId3"/>
            <a:stretch>
              <a:fillRect/>
            </a:stretch>
          </xdr:blipFill>
          <xdr:spPr>
            <a:xfrm>
              <a:off x="8397240" y="4892040"/>
              <a:ext cx="1653683" cy="1646063"/>
            </a:xfrm>
            <a:prstGeom prst="rect">
              <a:avLst/>
            </a:prstGeom>
            <a:ln w="22225">
              <a:solidFill>
                <a:srgbClr val="FF0000"/>
              </a:solidFill>
            </a:ln>
          </xdr:spPr>
        </xdr:pic>
        <xdr:sp macro="" textlink="">
          <xdr:nvSpPr>
            <xdr:cNvPr id="14" name="矢印: 左 13">
              <a:extLst>
                <a:ext uri="{FF2B5EF4-FFF2-40B4-BE49-F238E27FC236}">
                  <a16:creationId xmlns:a16="http://schemas.microsoft.com/office/drawing/2014/main" id="{7D8D3137-401B-E3B3-EF93-08938A2AA4B4}"/>
                </a:ext>
              </a:extLst>
            </xdr:cNvPr>
            <xdr:cNvSpPr/>
          </xdr:nvSpPr>
          <xdr:spPr>
            <a:xfrm rot="10800000">
              <a:off x="10187940" y="5394960"/>
              <a:ext cx="259080" cy="365760"/>
            </a:xfrm>
            <a:prstGeom prst="leftArrow">
              <a:avLst/>
            </a:prstGeom>
            <a:ln w="2222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sp macro="" textlink="">
        <xdr:nvSpPr>
          <xdr:cNvPr id="16" name="正方形/長方形 15">
            <a:extLst>
              <a:ext uri="{FF2B5EF4-FFF2-40B4-BE49-F238E27FC236}">
                <a16:creationId xmlns:a16="http://schemas.microsoft.com/office/drawing/2014/main" id="{1DECB245-7759-4BF8-38E1-BB0D121AAEB0}"/>
              </a:ext>
            </a:extLst>
          </xdr:cNvPr>
          <xdr:cNvSpPr/>
        </xdr:nvSpPr>
        <xdr:spPr>
          <a:xfrm>
            <a:off x="7620000" y="3230880"/>
            <a:ext cx="5288280" cy="3489960"/>
          </a:xfrm>
          <a:prstGeom prst="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fPrintsWithSheet="0"/>
  </xdr:twoCellAnchor>
  <xdr:twoCellAnchor>
    <xdr:from>
      <xdr:col>31</xdr:col>
      <xdr:colOff>114300</xdr:colOff>
      <xdr:row>2</xdr:row>
      <xdr:rowOff>76200</xdr:rowOff>
    </xdr:from>
    <xdr:to>
      <xdr:col>46</xdr:col>
      <xdr:colOff>129539</xdr:colOff>
      <xdr:row>9</xdr:row>
      <xdr:rowOff>190500</xdr:rowOff>
    </xdr:to>
    <xdr:grpSp>
      <xdr:nvGrpSpPr>
        <xdr:cNvPr id="18" name="グループ化 17">
          <a:extLst>
            <a:ext uri="{FF2B5EF4-FFF2-40B4-BE49-F238E27FC236}">
              <a16:creationId xmlns:a16="http://schemas.microsoft.com/office/drawing/2014/main" id="{857FB21D-CAB8-4EC5-A802-62CF0D9ABB87}"/>
            </a:ext>
          </a:extLst>
        </xdr:cNvPr>
        <xdr:cNvGrpSpPr/>
      </xdr:nvGrpSpPr>
      <xdr:grpSpPr>
        <a:xfrm>
          <a:off x="7437120" y="556260"/>
          <a:ext cx="3558539" cy="1348740"/>
          <a:chOff x="7498078" y="518160"/>
          <a:chExt cx="3558539" cy="1348740"/>
        </a:xfrm>
      </xdr:grpSpPr>
      <xdr:sp macro="" textlink="">
        <xdr:nvSpPr>
          <xdr:cNvPr id="21" name="右中かっこ 20">
            <a:extLst>
              <a:ext uri="{FF2B5EF4-FFF2-40B4-BE49-F238E27FC236}">
                <a16:creationId xmlns:a16="http://schemas.microsoft.com/office/drawing/2014/main" id="{8469157B-A7B0-B456-1091-354609D07D22}"/>
              </a:ext>
            </a:extLst>
          </xdr:cNvPr>
          <xdr:cNvSpPr/>
        </xdr:nvSpPr>
        <xdr:spPr>
          <a:xfrm>
            <a:off x="7498078" y="579119"/>
            <a:ext cx="385878" cy="1287781"/>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2" name="四角形: メモ 21">
            <a:extLst>
              <a:ext uri="{FF2B5EF4-FFF2-40B4-BE49-F238E27FC236}">
                <a16:creationId xmlns:a16="http://schemas.microsoft.com/office/drawing/2014/main" id="{11638299-CC18-F996-5F65-06A2A1F10D2F}"/>
              </a:ext>
            </a:extLst>
          </xdr:cNvPr>
          <xdr:cNvSpPr/>
        </xdr:nvSpPr>
        <xdr:spPr>
          <a:xfrm>
            <a:off x="7901637" y="518160"/>
            <a:ext cx="3154980" cy="997362"/>
          </a:xfrm>
          <a:prstGeom prst="foldedCorne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住所・社名・ＴＥＬ・ＦＡＸ・登録番号・取引先コードは、総括請求書（様式Ａ）での入力内容を表示します。</a:t>
            </a:r>
            <a:endParaRPr lang="ja-JP" altLang="ja-JP">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320040</xdr:colOff>
      <xdr:row>2</xdr:row>
      <xdr:rowOff>121920</xdr:rowOff>
    </xdr:from>
    <xdr:to>
      <xdr:col>54</xdr:col>
      <xdr:colOff>2114816</xdr:colOff>
      <xdr:row>4</xdr:row>
      <xdr:rowOff>45720</xdr:rowOff>
    </xdr:to>
    <xdr:sp macro="" textlink="">
      <xdr:nvSpPr>
        <xdr:cNvPr id="3" name="四角形: 角を丸くする 2">
          <a:extLst>
            <a:ext uri="{FF2B5EF4-FFF2-40B4-BE49-F238E27FC236}">
              <a16:creationId xmlns:a16="http://schemas.microsoft.com/office/drawing/2014/main" id="{E7694E52-BF0A-4CDC-8C20-D76EAFC8AB54}"/>
            </a:ext>
          </a:extLst>
        </xdr:cNvPr>
        <xdr:cNvSpPr/>
      </xdr:nvSpPr>
      <xdr:spPr>
        <a:xfrm>
          <a:off x="11338560" y="594360"/>
          <a:ext cx="1794776" cy="312420"/>
        </a:xfrm>
        <a:prstGeom prst="roundRect">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黄色のセルに入力</a:t>
          </a:r>
        </a:p>
      </xdr:txBody>
    </xdr:sp>
    <xdr:clientData fPrintsWithSheet="0"/>
  </xdr:twoCellAnchor>
  <xdr:twoCellAnchor>
    <xdr:from>
      <xdr:col>57</xdr:col>
      <xdr:colOff>280988</xdr:colOff>
      <xdr:row>15</xdr:row>
      <xdr:rowOff>166053</xdr:rowOff>
    </xdr:from>
    <xdr:to>
      <xdr:col>60</xdr:col>
      <xdr:colOff>707708</xdr:colOff>
      <xdr:row>19</xdr:row>
      <xdr:rowOff>207963</xdr:rowOff>
    </xdr:to>
    <xdr:sp macro="" textlink="">
      <xdr:nvSpPr>
        <xdr:cNvPr id="4" name="吹き出し: 四角形 3">
          <a:extLst>
            <a:ext uri="{FF2B5EF4-FFF2-40B4-BE49-F238E27FC236}">
              <a16:creationId xmlns:a16="http://schemas.microsoft.com/office/drawing/2014/main" id="{EB8B622D-A28B-4E75-9657-BABD7916A18F}"/>
            </a:ext>
          </a:extLst>
        </xdr:cNvPr>
        <xdr:cNvSpPr/>
      </xdr:nvSpPr>
      <xdr:spPr>
        <a:xfrm>
          <a:off x="14979968" y="4059873"/>
          <a:ext cx="2819400" cy="1443990"/>
        </a:xfrm>
        <a:prstGeom prst="wedgeRectCallout">
          <a:avLst>
            <a:gd name="adj1" fmla="val -66800"/>
            <a:gd name="adj2" fmla="val 77051"/>
          </a:avLst>
        </a:prstGeom>
        <a:solidFill>
          <a:srgbClr val="FFFF00"/>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kumimoji="1" lang="ja-JP" altLang="en-US" sz="1100"/>
            <a:t>入力を終えてもここが</a:t>
          </a:r>
          <a:r>
            <a:rPr kumimoji="1" lang="ja-JP" altLang="en-US" sz="1100" b="1"/>
            <a:t>〇になっていないときは</a:t>
          </a:r>
          <a:r>
            <a:rPr kumimoji="1" lang="ja-JP" altLang="en-US" sz="1100"/>
            <a:t>税率欄が抜けているか、</a:t>
          </a:r>
          <a:r>
            <a:rPr kumimoji="1" lang="en-US" altLang="ja-JP" sz="1100"/>
            <a:t>10</a:t>
          </a:r>
          <a:r>
            <a:rPr kumimoji="1" lang="ja-JP" altLang="en-US" sz="1100"/>
            <a:t>％、</a:t>
          </a:r>
          <a:r>
            <a:rPr kumimoji="1" lang="en-US" altLang="ja-JP" sz="1100"/>
            <a:t>8</a:t>
          </a:r>
          <a:r>
            <a:rPr kumimoji="1" lang="ja-JP" altLang="en-US" sz="1100"/>
            <a:t>％以外の数値が入力されている可能性がありますのでご確認ください</a:t>
          </a:r>
        </a:p>
      </xdr:txBody>
    </xdr:sp>
    <xdr:clientData fPrintsWithSheet="0"/>
  </xdr:twoCellAnchor>
  <xdr:oneCellAnchor>
    <xdr:from>
      <xdr:col>54</xdr:col>
      <xdr:colOff>982028</xdr:colOff>
      <xdr:row>32</xdr:row>
      <xdr:rowOff>158750</xdr:rowOff>
    </xdr:from>
    <xdr:ext cx="1787208" cy="308293"/>
    <xdr:sp macro="" textlink="">
      <xdr:nvSpPr>
        <xdr:cNvPr id="6" name="四角形: 角を丸くする 5">
          <a:extLst>
            <a:ext uri="{FF2B5EF4-FFF2-40B4-BE49-F238E27FC236}">
              <a16:creationId xmlns:a16="http://schemas.microsoft.com/office/drawing/2014/main" id="{ADC29CB8-3D99-458A-812B-1C6D0A3A2C2A}"/>
            </a:ext>
          </a:extLst>
        </xdr:cNvPr>
        <xdr:cNvSpPr/>
      </xdr:nvSpPr>
      <xdr:spPr>
        <a:xfrm>
          <a:off x="12000548" y="8380730"/>
          <a:ext cx="1787208" cy="308293"/>
        </a:xfrm>
        <a:prstGeom prst="roundRect">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黄色のセルに入力</a:t>
          </a:r>
        </a:p>
      </xdr:txBody>
    </xdr:sp>
    <xdr:clientData fPrintsWithSheet="0"/>
  </xdr:oneCellAnchor>
  <xdr:oneCellAnchor>
    <xdr:from>
      <xdr:col>54</xdr:col>
      <xdr:colOff>982028</xdr:colOff>
      <xdr:row>60</xdr:row>
      <xdr:rowOff>158750</xdr:rowOff>
    </xdr:from>
    <xdr:ext cx="1787208" cy="308293"/>
    <xdr:sp macro="" textlink="">
      <xdr:nvSpPr>
        <xdr:cNvPr id="7" name="四角形: 角を丸くする 6">
          <a:extLst>
            <a:ext uri="{FF2B5EF4-FFF2-40B4-BE49-F238E27FC236}">
              <a16:creationId xmlns:a16="http://schemas.microsoft.com/office/drawing/2014/main" id="{7682B5EF-B46D-4FFF-A30E-FCA94E7299A8}"/>
            </a:ext>
          </a:extLst>
        </xdr:cNvPr>
        <xdr:cNvSpPr/>
      </xdr:nvSpPr>
      <xdr:spPr>
        <a:xfrm>
          <a:off x="12000548" y="15734030"/>
          <a:ext cx="1787208" cy="308293"/>
        </a:xfrm>
        <a:prstGeom prst="roundRect">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黄色のセルに入力</a:t>
          </a:r>
        </a:p>
      </xdr:txBody>
    </xdr:sp>
    <xdr:clientData fPrintsWithSheet="0"/>
  </xdr:oneCellAnchor>
  <xdr:oneCellAnchor>
    <xdr:from>
      <xdr:col>54</xdr:col>
      <xdr:colOff>982028</xdr:colOff>
      <xdr:row>88</xdr:row>
      <xdr:rowOff>158750</xdr:rowOff>
    </xdr:from>
    <xdr:ext cx="1787208" cy="308293"/>
    <xdr:sp macro="" textlink="">
      <xdr:nvSpPr>
        <xdr:cNvPr id="8" name="四角形: 角を丸くする 7">
          <a:extLst>
            <a:ext uri="{FF2B5EF4-FFF2-40B4-BE49-F238E27FC236}">
              <a16:creationId xmlns:a16="http://schemas.microsoft.com/office/drawing/2014/main" id="{8C55C119-13BB-4042-ADBE-9F98EFFF5622}"/>
            </a:ext>
          </a:extLst>
        </xdr:cNvPr>
        <xdr:cNvSpPr/>
      </xdr:nvSpPr>
      <xdr:spPr>
        <a:xfrm>
          <a:off x="12000548" y="23087330"/>
          <a:ext cx="1787208" cy="308293"/>
        </a:xfrm>
        <a:prstGeom prst="roundRect">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黄色のセルに入力</a:t>
          </a:r>
        </a:p>
      </xdr:txBody>
    </xdr:sp>
    <xdr:clientData fPrintsWithSheet="0"/>
  </xdr:oneCellAnchor>
  <xdr:oneCellAnchor>
    <xdr:from>
      <xdr:col>54</xdr:col>
      <xdr:colOff>982028</xdr:colOff>
      <xdr:row>116</xdr:row>
      <xdr:rowOff>158750</xdr:rowOff>
    </xdr:from>
    <xdr:ext cx="1787208" cy="308293"/>
    <xdr:sp macro="" textlink="">
      <xdr:nvSpPr>
        <xdr:cNvPr id="9" name="四角形: 角を丸くする 8">
          <a:extLst>
            <a:ext uri="{FF2B5EF4-FFF2-40B4-BE49-F238E27FC236}">
              <a16:creationId xmlns:a16="http://schemas.microsoft.com/office/drawing/2014/main" id="{43E7490C-3D14-441B-ABD9-C427B43EB14E}"/>
            </a:ext>
          </a:extLst>
        </xdr:cNvPr>
        <xdr:cNvSpPr/>
      </xdr:nvSpPr>
      <xdr:spPr>
        <a:xfrm>
          <a:off x="12000548" y="30440630"/>
          <a:ext cx="1787208" cy="308293"/>
        </a:xfrm>
        <a:prstGeom prst="roundRect">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黄色のセルに入力</a:t>
          </a:r>
        </a:p>
      </xdr:txBody>
    </xdr:sp>
    <xdr:clientData fPrintsWithSheet="0"/>
  </xdr:oneCellAnchor>
  <xdr:twoCellAnchor>
    <xdr:from>
      <xdr:col>54</xdr:col>
      <xdr:colOff>129540</xdr:colOff>
      <xdr:row>15</xdr:row>
      <xdr:rowOff>129540</xdr:rowOff>
    </xdr:from>
    <xdr:to>
      <xdr:col>55</xdr:col>
      <xdr:colOff>198120</xdr:colOff>
      <xdr:row>19</xdr:row>
      <xdr:rowOff>91440</xdr:rowOff>
    </xdr:to>
    <xdr:grpSp>
      <xdr:nvGrpSpPr>
        <xdr:cNvPr id="10" name="グループ化 9">
          <a:extLst>
            <a:ext uri="{FF2B5EF4-FFF2-40B4-BE49-F238E27FC236}">
              <a16:creationId xmlns:a16="http://schemas.microsoft.com/office/drawing/2014/main" id="{D7F7E7E9-02A5-4F5F-8928-741F4E3D9E76}"/>
            </a:ext>
          </a:extLst>
        </xdr:cNvPr>
        <xdr:cNvGrpSpPr/>
      </xdr:nvGrpSpPr>
      <xdr:grpSpPr>
        <a:xfrm>
          <a:off x="11148060" y="4023360"/>
          <a:ext cx="2987040" cy="1363980"/>
          <a:chOff x="11178540" y="3048000"/>
          <a:chExt cx="2781541" cy="1204050"/>
        </a:xfrm>
      </xdr:grpSpPr>
      <xdr:pic>
        <xdr:nvPicPr>
          <xdr:cNvPr id="11" name="図 10">
            <a:extLst>
              <a:ext uri="{FF2B5EF4-FFF2-40B4-BE49-F238E27FC236}">
                <a16:creationId xmlns:a16="http://schemas.microsoft.com/office/drawing/2014/main" id="{27A04C46-FC09-A055-A41C-5D0FED8AB6BF}"/>
              </a:ext>
            </a:extLst>
          </xdr:cNvPr>
          <xdr:cNvPicPr>
            <a:picLocks noChangeAspect="1"/>
          </xdr:cNvPicPr>
        </xdr:nvPicPr>
        <xdr:blipFill>
          <a:blip xmlns:r="http://schemas.openxmlformats.org/officeDocument/2006/relationships" r:embed="rId1"/>
          <a:stretch>
            <a:fillRect/>
          </a:stretch>
        </xdr:blipFill>
        <xdr:spPr>
          <a:xfrm>
            <a:off x="11178540" y="3208020"/>
            <a:ext cx="2781541" cy="1044030"/>
          </a:xfrm>
          <a:prstGeom prst="rect">
            <a:avLst/>
          </a:prstGeom>
          <a:ln w="22225">
            <a:solidFill>
              <a:schemeClr val="tx1"/>
            </a:solidFill>
          </a:ln>
        </xdr:spPr>
      </xdr:pic>
      <xdr:sp macro="" textlink="">
        <xdr:nvSpPr>
          <xdr:cNvPr id="12" name="四角形: 角を丸くする 11">
            <a:extLst>
              <a:ext uri="{FF2B5EF4-FFF2-40B4-BE49-F238E27FC236}">
                <a16:creationId xmlns:a16="http://schemas.microsoft.com/office/drawing/2014/main" id="{E5E8654F-1324-B1F7-F84B-F1A93F9AE3BD}"/>
              </a:ext>
            </a:extLst>
          </xdr:cNvPr>
          <xdr:cNvSpPr/>
        </xdr:nvSpPr>
        <xdr:spPr>
          <a:xfrm>
            <a:off x="11628120" y="3048000"/>
            <a:ext cx="2034540" cy="274320"/>
          </a:xfrm>
          <a:prstGeom prst="roundRect">
            <a:avLst/>
          </a:prstGeom>
          <a:solidFill>
            <a:schemeClr val="bg1"/>
          </a:solidFill>
          <a:ln w="22225">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100" b="1"/>
              <a:t>ファイル名の例</a:t>
            </a:r>
          </a:p>
        </xdr:txBody>
      </xdr:sp>
    </xdr:grpSp>
    <xdr:clientData fPrintsWithSheet="0"/>
  </xdr:twoCellAnchor>
  <xdr:twoCellAnchor editAs="absolute">
    <xdr:from>
      <xdr:col>53</xdr:col>
      <xdr:colOff>152400</xdr:colOff>
      <xdr:row>10</xdr:row>
      <xdr:rowOff>68580</xdr:rowOff>
    </xdr:from>
    <xdr:to>
      <xdr:col>57</xdr:col>
      <xdr:colOff>708660</xdr:colOff>
      <xdr:row>15</xdr:row>
      <xdr:rowOff>99060</xdr:rowOff>
    </xdr:to>
    <xdr:sp macro="" textlink="">
      <xdr:nvSpPr>
        <xdr:cNvPr id="13" name="吹き出し: 上矢印 12">
          <a:extLst>
            <a:ext uri="{FF2B5EF4-FFF2-40B4-BE49-F238E27FC236}">
              <a16:creationId xmlns:a16="http://schemas.microsoft.com/office/drawing/2014/main" id="{94E7D50A-1827-4691-A345-C53DA6A8F538}"/>
            </a:ext>
          </a:extLst>
        </xdr:cNvPr>
        <xdr:cNvSpPr/>
      </xdr:nvSpPr>
      <xdr:spPr>
        <a:xfrm>
          <a:off x="10972800" y="2537460"/>
          <a:ext cx="4434840" cy="1455420"/>
        </a:xfrm>
        <a:prstGeom prst="upArrowCallout">
          <a:avLst>
            <a:gd name="adj1" fmla="val 25000"/>
            <a:gd name="adj2" fmla="val 23884"/>
            <a:gd name="adj3" fmla="val 25000"/>
            <a:gd name="adj4" fmla="val 70980"/>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請求書をメールで送信頂く際は、お手数ですが</a:t>
          </a:r>
          <a:endParaRPr kumimoji="1" lang="en-US" altLang="ja-JP" sz="1100"/>
        </a:p>
        <a:p>
          <a:pPr algn="l"/>
          <a:r>
            <a:rPr kumimoji="1" lang="ja-JP" altLang="en-US" sz="1100" b="1">
              <a:solidFill>
                <a:srgbClr val="FF0000"/>
              </a:solidFill>
            </a:rPr>
            <a:t>赤枠内の文字列をコピーしてファイル名を変更してください。</a:t>
          </a:r>
          <a:endParaRPr kumimoji="1" lang="en-US" altLang="ja-JP" sz="1100" b="1">
            <a:solidFill>
              <a:srgbClr val="FF0000"/>
            </a:solidFill>
          </a:endParaRPr>
        </a:p>
        <a:p>
          <a:pPr algn="l"/>
          <a:r>
            <a:rPr kumimoji="1" lang="en-US" altLang="ja-JP" sz="1100" b="1">
              <a:solidFill>
                <a:sysClr val="windowText" lastClr="000000"/>
              </a:solidFill>
            </a:rPr>
            <a:t>(</a:t>
          </a:r>
          <a:r>
            <a:rPr kumimoji="1" lang="ja-JP" altLang="en-US" sz="1100" b="1">
              <a:solidFill>
                <a:sysClr val="windowText" lastClr="000000"/>
              </a:solidFill>
            </a:rPr>
            <a:t>総括請求書に請求内容を入力すると上の赤枠内にファイル名用の文字列が表示されます）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33</xdr:col>
      <xdr:colOff>68580</xdr:colOff>
      <xdr:row>0</xdr:row>
      <xdr:rowOff>106680</xdr:rowOff>
    </xdr:from>
    <xdr:to>
      <xdr:col>39</xdr:col>
      <xdr:colOff>106680</xdr:colOff>
      <xdr:row>1</xdr:row>
      <xdr:rowOff>236220</xdr:rowOff>
    </xdr:to>
    <xdr:sp macro="" textlink="">
      <xdr:nvSpPr>
        <xdr:cNvPr id="3" name="四角形: 角を丸くする 2">
          <a:extLst>
            <a:ext uri="{FF2B5EF4-FFF2-40B4-BE49-F238E27FC236}">
              <a16:creationId xmlns:a16="http://schemas.microsoft.com/office/drawing/2014/main" id="{893E11CF-0228-4976-B4D6-AA2995BB9B61}"/>
            </a:ext>
          </a:extLst>
        </xdr:cNvPr>
        <xdr:cNvSpPr/>
      </xdr:nvSpPr>
      <xdr:spPr>
        <a:xfrm>
          <a:off x="7863840" y="106680"/>
          <a:ext cx="1455420" cy="312420"/>
        </a:xfrm>
        <a:prstGeom prst="roundRect">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黄色のセルに入力</a:t>
          </a:r>
        </a:p>
      </xdr:txBody>
    </xdr:sp>
    <xdr:clientData fPrintsWithSheet="0"/>
  </xdr:twoCellAnchor>
  <xdr:twoCellAnchor>
    <xdr:from>
      <xdr:col>41</xdr:col>
      <xdr:colOff>175260</xdr:colOff>
      <xdr:row>28</xdr:row>
      <xdr:rowOff>91440</xdr:rowOff>
    </xdr:from>
    <xdr:to>
      <xdr:col>50</xdr:col>
      <xdr:colOff>342900</xdr:colOff>
      <xdr:row>31</xdr:row>
      <xdr:rowOff>167640</xdr:rowOff>
    </xdr:to>
    <xdr:sp macro="" textlink="">
      <xdr:nvSpPr>
        <xdr:cNvPr id="2" name="吹き出し: 四角形 1">
          <a:extLst>
            <a:ext uri="{FF2B5EF4-FFF2-40B4-BE49-F238E27FC236}">
              <a16:creationId xmlns:a16="http://schemas.microsoft.com/office/drawing/2014/main" id="{5F392FAB-B943-41AF-87B2-C847A98120AA}"/>
            </a:ext>
          </a:extLst>
        </xdr:cNvPr>
        <xdr:cNvSpPr/>
      </xdr:nvSpPr>
      <xdr:spPr>
        <a:xfrm>
          <a:off x="9860280" y="7063740"/>
          <a:ext cx="2804160" cy="1036320"/>
        </a:xfrm>
        <a:prstGeom prst="wedgeRectCallout">
          <a:avLst>
            <a:gd name="adj1" fmla="val -62396"/>
            <a:gd name="adj2" fmla="val 85714"/>
          </a:avLst>
        </a:prstGeom>
        <a:solidFill>
          <a:srgbClr val="FFFF00"/>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入力を終えてもここが</a:t>
          </a:r>
          <a:r>
            <a:rPr kumimoji="1" lang="ja-JP" altLang="en-US" sz="1100" b="1"/>
            <a:t>〇になっていないときは</a:t>
          </a:r>
          <a:r>
            <a:rPr kumimoji="1" lang="ja-JP" altLang="en-US" sz="1100"/>
            <a:t>税率欄が抜けているか、</a:t>
          </a:r>
          <a:r>
            <a:rPr kumimoji="1" lang="en-US" altLang="ja-JP" sz="1100"/>
            <a:t>10</a:t>
          </a:r>
          <a:r>
            <a:rPr kumimoji="1" lang="ja-JP" altLang="en-US" sz="1100"/>
            <a:t>％、</a:t>
          </a:r>
          <a:r>
            <a:rPr kumimoji="1" lang="en-US" altLang="ja-JP" sz="1100"/>
            <a:t>8</a:t>
          </a:r>
          <a:r>
            <a:rPr kumimoji="1" lang="ja-JP" altLang="en-US" sz="1100"/>
            <a:t>％以外の数値が入力されている可能性がありますのでご確認ください</a:t>
          </a:r>
        </a:p>
      </xdr:txBody>
    </xdr:sp>
    <xdr:clientData fPrintsWithSheet="0"/>
  </xdr:twoCellAnchor>
  <xdr:twoCellAnchor>
    <xdr:from>
      <xdr:col>33</xdr:col>
      <xdr:colOff>114300</xdr:colOff>
      <xdr:row>8</xdr:row>
      <xdr:rowOff>175260</xdr:rowOff>
    </xdr:from>
    <xdr:to>
      <xdr:col>44</xdr:col>
      <xdr:colOff>121920</xdr:colOff>
      <xdr:row>12</xdr:row>
      <xdr:rowOff>205740</xdr:rowOff>
    </xdr:to>
    <xdr:sp macro="" textlink="">
      <xdr:nvSpPr>
        <xdr:cNvPr id="5" name="四角形: メモ 4">
          <a:extLst>
            <a:ext uri="{FF2B5EF4-FFF2-40B4-BE49-F238E27FC236}">
              <a16:creationId xmlns:a16="http://schemas.microsoft.com/office/drawing/2014/main" id="{50F4D9F1-230E-3587-84F5-BCCDFBB7ECD7}"/>
            </a:ext>
          </a:extLst>
        </xdr:cNvPr>
        <xdr:cNvSpPr/>
      </xdr:nvSpPr>
      <xdr:spPr>
        <a:xfrm>
          <a:off x="7909560" y="1653540"/>
          <a:ext cx="2606040" cy="861060"/>
        </a:xfrm>
        <a:prstGeom prst="foldedCorne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様式Ｂが複数枚必要な場合は</a:t>
          </a:r>
          <a:endParaRPr kumimoji="1" lang="en-US" altLang="ja-JP" sz="1100"/>
        </a:p>
        <a:p>
          <a:pPr algn="l"/>
          <a:r>
            <a:rPr kumimoji="1" lang="ja-JP" altLang="en-US" sz="1100"/>
            <a:t>シートをコピーしてお使いください。</a:t>
          </a:r>
        </a:p>
      </xdr:txBody>
    </xdr:sp>
    <xdr:clientData fPrintsWithSheet="0"/>
  </xdr:twoCellAnchor>
  <xdr:twoCellAnchor>
    <xdr:from>
      <xdr:col>24</xdr:col>
      <xdr:colOff>60960</xdr:colOff>
      <xdr:row>32</xdr:row>
      <xdr:rowOff>228600</xdr:rowOff>
    </xdr:from>
    <xdr:to>
      <xdr:col>44</xdr:col>
      <xdr:colOff>160020</xdr:colOff>
      <xdr:row>41</xdr:row>
      <xdr:rowOff>152400</xdr:rowOff>
    </xdr:to>
    <xdr:grpSp>
      <xdr:nvGrpSpPr>
        <xdr:cNvPr id="9" name="グループ化 8">
          <a:extLst>
            <a:ext uri="{FF2B5EF4-FFF2-40B4-BE49-F238E27FC236}">
              <a16:creationId xmlns:a16="http://schemas.microsoft.com/office/drawing/2014/main" id="{3525790C-CC5B-1E81-AA9C-213C1B9749F3}"/>
            </a:ext>
          </a:extLst>
        </xdr:cNvPr>
        <xdr:cNvGrpSpPr/>
      </xdr:nvGrpSpPr>
      <xdr:grpSpPr>
        <a:xfrm>
          <a:off x="5730240" y="8420100"/>
          <a:ext cx="4823460" cy="1859280"/>
          <a:chOff x="5585460" y="8557260"/>
          <a:chExt cx="4823460" cy="1905000"/>
        </a:xfrm>
      </xdr:grpSpPr>
      <xdr:sp macro="" textlink="">
        <xdr:nvSpPr>
          <xdr:cNvPr id="6" name="四角形: 角を丸くする 5">
            <a:extLst>
              <a:ext uri="{FF2B5EF4-FFF2-40B4-BE49-F238E27FC236}">
                <a16:creationId xmlns:a16="http://schemas.microsoft.com/office/drawing/2014/main" id="{4047D0D5-7488-37C0-F289-CD4116A15B81}"/>
              </a:ext>
            </a:extLst>
          </xdr:cNvPr>
          <xdr:cNvSpPr/>
        </xdr:nvSpPr>
        <xdr:spPr>
          <a:xfrm>
            <a:off x="6591300" y="9723120"/>
            <a:ext cx="3817620" cy="739140"/>
          </a:xfrm>
          <a:prstGeom prst="roundRect">
            <a:avLst/>
          </a:prstGeom>
          <a:solidFill>
            <a:srgbClr val="FFC000"/>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b="1"/>
              <a:t>様式Ｂの請求額</a:t>
            </a:r>
            <a:r>
              <a:rPr kumimoji="1" lang="en-US" altLang="ja-JP" sz="1100" b="1"/>
              <a:t>(</a:t>
            </a:r>
            <a:r>
              <a:rPr kumimoji="1" lang="ja-JP" altLang="en-US" sz="1100" b="1">
                <a:solidFill>
                  <a:srgbClr val="FF0000"/>
                </a:solidFill>
              </a:rPr>
              <a:t>税抜</a:t>
            </a:r>
            <a:r>
              <a:rPr kumimoji="1" lang="en-US" altLang="ja-JP" sz="1100" b="1">
                <a:solidFill>
                  <a:sysClr val="windowText" lastClr="000000"/>
                </a:solidFill>
              </a:rPr>
              <a:t>)</a:t>
            </a:r>
            <a:r>
              <a:rPr kumimoji="1" lang="ja-JP" altLang="en-US" sz="1100" b="1"/>
              <a:t>合計額を</a:t>
            </a:r>
          </a:p>
          <a:p>
            <a:pPr algn="l"/>
            <a:r>
              <a:rPr kumimoji="1" lang="ja-JP" altLang="en-US" sz="1100" b="1"/>
              <a:t>様式Ａの「請求額（税抜）」欄に記入してください</a:t>
            </a:r>
          </a:p>
        </xdr:txBody>
      </xdr:sp>
      <xdr:cxnSp macro="">
        <xdr:nvCxnSpPr>
          <xdr:cNvPr id="8" name="直線矢印コネクタ 7">
            <a:extLst>
              <a:ext uri="{FF2B5EF4-FFF2-40B4-BE49-F238E27FC236}">
                <a16:creationId xmlns:a16="http://schemas.microsoft.com/office/drawing/2014/main" id="{E8CD5E65-3F65-6881-9820-6F950324DA62}"/>
              </a:ext>
            </a:extLst>
          </xdr:cNvPr>
          <xdr:cNvCxnSpPr/>
        </xdr:nvCxnSpPr>
        <xdr:spPr>
          <a:xfrm flipH="1" flipV="1">
            <a:off x="5585460" y="8557260"/>
            <a:ext cx="1043940" cy="1173480"/>
          </a:xfrm>
          <a:prstGeom prst="straightConnector1">
            <a:avLst/>
          </a:prstGeom>
          <a:ln w="3175" cap="flat" cmpd="sng" algn="ctr">
            <a:solidFill>
              <a:schemeClr val="dk1">
                <a:alpha val="65000"/>
              </a:schemeClr>
            </a:solidFill>
            <a:prstDash val="dash"/>
            <a:round/>
            <a:headEnd type="none" w="med" len="med"/>
            <a:tailEnd type="triangle" w="med" len="med"/>
          </a:ln>
        </xdr:spPr>
        <xdr:style>
          <a:lnRef idx="0">
            <a:scrgbClr r="0" g="0" b="0"/>
          </a:lnRef>
          <a:fillRef idx="0">
            <a:scrgbClr r="0" g="0" b="0"/>
          </a:fillRef>
          <a:effectRef idx="0">
            <a:scrgbClr r="0" g="0" b="0"/>
          </a:effectRef>
          <a:fontRef idx="minor">
            <a:schemeClr val="tx1"/>
          </a:fontRef>
        </xdr:style>
      </xdr:cxnSp>
    </xdr:grpSp>
    <xdr:clientData fPrintsWithSheet="0"/>
  </xdr:twoCellAnchor>
  <xdr:twoCellAnchor editAs="absolute">
    <xdr:from>
      <xdr:col>31</xdr:col>
      <xdr:colOff>137160</xdr:colOff>
      <xdr:row>12</xdr:row>
      <xdr:rowOff>411480</xdr:rowOff>
    </xdr:from>
    <xdr:to>
      <xdr:col>50</xdr:col>
      <xdr:colOff>137160</xdr:colOff>
      <xdr:row>15</xdr:row>
      <xdr:rowOff>350520</xdr:rowOff>
    </xdr:to>
    <xdr:sp macro="" textlink="">
      <xdr:nvSpPr>
        <xdr:cNvPr id="4" name="吹き出し: 左矢印 3">
          <a:extLst>
            <a:ext uri="{FF2B5EF4-FFF2-40B4-BE49-F238E27FC236}">
              <a16:creationId xmlns:a16="http://schemas.microsoft.com/office/drawing/2014/main" id="{D5566356-2F5F-42C0-9BFF-4F7784D79C01}"/>
            </a:ext>
          </a:extLst>
        </xdr:cNvPr>
        <xdr:cNvSpPr/>
      </xdr:nvSpPr>
      <xdr:spPr>
        <a:xfrm>
          <a:off x="7459980" y="2621280"/>
          <a:ext cx="4998720" cy="701040"/>
        </a:xfrm>
        <a:prstGeom prst="leftArrowCallout">
          <a:avLst>
            <a:gd name="adj1" fmla="val 25000"/>
            <a:gd name="adj2" fmla="val 25000"/>
            <a:gd name="adj3" fmla="val 31122"/>
            <a:gd name="adj4" fmla="val 81008"/>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100"/>
            <a:t>この行は税込みです</a:t>
          </a:r>
          <a:endParaRPr kumimoji="1" lang="en-US" altLang="ja-JP" sz="1100"/>
        </a:p>
        <a:p>
          <a:pPr algn="ctr"/>
          <a:r>
            <a:rPr kumimoji="1" lang="ja-JP" altLang="en-US" sz="1100"/>
            <a:t>（㊟様式Ａの総括請求書には税抜きで記入してください）</a:t>
          </a:r>
        </a:p>
      </xdr:txBody>
    </xdr:sp>
    <xdr:clientData fPrintsWithSheet="0"/>
  </xdr:twoCellAnchor>
  <xdr:twoCellAnchor editAs="oneCell">
    <xdr:from>
      <xdr:col>33</xdr:col>
      <xdr:colOff>129540</xdr:colOff>
      <xdr:row>16</xdr:row>
      <xdr:rowOff>7620</xdr:rowOff>
    </xdr:from>
    <xdr:to>
      <xdr:col>51</xdr:col>
      <xdr:colOff>144780</xdr:colOff>
      <xdr:row>27</xdr:row>
      <xdr:rowOff>297180</xdr:rowOff>
    </xdr:to>
    <xdr:grpSp>
      <xdr:nvGrpSpPr>
        <xdr:cNvPr id="23" name="グループ化 22">
          <a:extLst>
            <a:ext uri="{FF2B5EF4-FFF2-40B4-BE49-F238E27FC236}">
              <a16:creationId xmlns:a16="http://schemas.microsoft.com/office/drawing/2014/main" id="{62B4FC8C-A346-4847-9791-B1B8FA227A23}"/>
            </a:ext>
          </a:extLst>
        </xdr:cNvPr>
        <xdr:cNvGrpSpPr/>
      </xdr:nvGrpSpPr>
      <xdr:grpSpPr>
        <a:xfrm>
          <a:off x="7924800" y="3398520"/>
          <a:ext cx="5288280" cy="3489960"/>
          <a:chOff x="7620000" y="3230880"/>
          <a:chExt cx="5288280" cy="3489960"/>
        </a:xfrm>
      </xdr:grpSpPr>
      <xdr:grpSp>
        <xdr:nvGrpSpPr>
          <xdr:cNvPr id="24" name="グループ化 23">
            <a:extLst>
              <a:ext uri="{FF2B5EF4-FFF2-40B4-BE49-F238E27FC236}">
                <a16:creationId xmlns:a16="http://schemas.microsoft.com/office/drawing/2014/main" id="{D233622A-2508-977B-75C3-B5AA4626709D}"/>
              </a:ext>
            </a:extLst>
          </xdr:cNvPr>
          <xdr:cNvGrpSpPr/>
        </xdr:nvGrpSpPr>
        <xdr:grpSpPr>
          <a:xfrm>
            <a:off x="7787640" y="3375660"/>
            <a:ext cx="4937998" cy="3215783"/>
            <a:chOff x="8374380" y="3322320"/>
            <a:chExt cx="4937998" cy="3215783"/>
          </a:xfrm>
        </xdr:grpSpPr>
        <xdr:pic>
          <xdr:nvPicPr>
            <xdr:cNvPr id="26" name="図 25">
              <a:extLst>
                <a:ext uri="{FF2B5EF4-FFF2-40B4-BE49-F238E27FC236}">
                  <a16:creationId xmlns:a16="http://schemas.microsoft.com/office/drawing/2014/main" id="{6FA91735-EF47-F0C2-08E6-DD89DEFDD581}"/>
                </a:ext>
              </a:extLst>
            </xdr:cNvPr>
            <xdr:cNvPicPr>
              <a:picLocks noChangeAspect="1"/>
            </xdr:cNvPicPr>
          </xdr:nvPicPr>
          <xdr:blipFill>
            <a:blip xmlns:r="http://schemas.openxmlformats.org/officeDocument/2006/relationships" r:embed="rId1"/>
            <a:stretch>
              <a:fillRect/>
            </a:stretch>
          </xdr:blipFill>
          <xdr:spPr>
            <a:xfrm>
              <a:off x="10568940" y="4838700"/>
              <a:ext cx="2743438" cy="1661304"/>
            </a:xfrm>
            <a:prstGeom prst="rect">
              <a:avLst/>
            </a:prstGeom>
            <a:ln w="22225">
              <a:solidFill>
                <a:srgbClr val="FF0000"/>
              </a:solidFill>
            </a:ln>
          </xdr:spPr>
        </xdr:pic>
        <xdr:pic>
          <xdr:nvPicPr>
            <xdr:cNvPr id="27" name="図 26">
              <a:extLst>
                <a:ext uri="{FF2B5EF4-FFF2-40B4-BE49-F238E27FC236}">
                  <a16:creationId xmlns:a16="http://schemas.microsoft.com/office/drawing/2014/main" id="{0C004C57-03A6-8A08-8FAE-39C9E3680704}"/>
                </a:ext>
              </a:extLst>
            </xdr:cNvPr>
            <xdr:cNvPicPr>
              <a:picLocks noChangeAspect="1"/>
            </xdr:cNvPicPr>
          </xdr:nvPicPr>
          <xdr:blipFill>
            <a:blip xmlns:r="http://schemas.openxmlformats.org/officeDocument/2006/relationships" r:embed="rId2"/>
            <a:stretch>
              <a:fillRect/>
            </a:stretch>
          </xdr:blipFill>
          <xdr:spPr>
            <a:xfrm>
              <a:off x="10561320" y="3337560"/>
              <a:ext cx="1546994" cy="1341236"/>
            </a:xfrm>
            <a:prstGeom prst="rect">
              <a:avLst/>
            </a:prstGeom>
            <a:ln w="22225">
              <a:solidFill>
                <a:srgbClr val="FF0000"/>
              </a:solidFill>
            </a:ln>
          </xdr:spPr>
        </xdr:pic>
        <xdr:sp macro="" textlink="">
          <xdr:nvSpPr>
            <xdr:cNvPr id="28" name="正方形/長方形 27">
              <a:extLst>
                <a:ext uri="{FF2B5EF4-FFF2-40B4-BE49-F238E27FC236}">
                  <a16:creationId xmlns:a16="http://schemas.microsoft.com/office/drawing/2014/main" id="{B2569A73-2E11-CB49-B53A-49CAD2F8CE39}"/>
                </a:ext>
              </a:extLst>
            </xdr:cNvPr>
            <xdr:cNvSpPr/>
          </xdr:nvSpPr>
          <xdr:spPr>
            <a:xfrm>
              <a:off x="8374380" y="3322320"/>
              <a:ext cx="2034540" cy="1386840"/>
            </a:xfrm>
            <a:prstGeom prst="rect">
              <a:avLst/>
            </a:prstGeom>
            <a:ln w="2222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a:t>数量・単価の小数点以下の表示については、</a:t>
              </a:r>
              <a:endParaRPr kumimoji="1" lang="en-US" altLang="ja-JP" sz="1200" b="1"/>
            </a:p>
            <a:p>
              <a:pPr algn="l"/>
              <a:r>
                <a:rPr kumimoji="1" lang="ja-JP" altLang="en-US" sz="1200" b="1"/>
                <a:t>ホーム⇒数値</a:t>
              </a:r>
              <a:endParaRPr kumimoji="1" lang="en-US" altLang="ja-JP" sz="1200" b="1"/>
            </a:p>
            <a:p>
              <a:pPr algn="l"/>
              <a:r>
                <a:rPr kumimoji="1" lang="ja-JP" altLang="en-US" sz="1200" b="1"/>
                <a:t>から、変更できます。</a:t>
              </a:r>
            </a:p>
          </xdr:txBody>
        </xdr:sp>
        <xdr:pic>
          <xdr:nvPicPr>
            <xdr:cNvPr id="29" name="図 28">
              <a:extLst>
                <a:ext uri="{FF2B5EF4-FFF2-40B4-BE49-F238E27FC236}">
                  <a16:creationId xmlns:a16="http://schemas.microsoft.com/office/drawing/2014/main" id="{2A30E622-2F2B-1FBF-20CE-F959BAD42CAD}"/>
                </a:ext>
              </a:extLst>
            </xdr:cNvPr>
            <xdr:cNvPicPr>
              <a:picLocks noChangeAspect="1"/>
            </xdr:cNvPicPr>
          </xdr:nvPicPr>
          <xdr:blipFill>
            <a:blip xmlns:r="http://schemas.openxmlformats.org/officeDocument/2006/relationships" r:embed="rId3"/>
            <a:stretch>
              <a:fillRect/>
            </a:stretch>
          </xdr:blipFill>
          <xdr:spPr>
            <a:xfrm>
              <a:off x="8397240" y="4892040"/>
              <a:ext cx="1653683" cy="1646063"/>
            </a:xfrm>
            <a:prstGeom prst="rect">
              <a:avLst/>
            </a:prstGeom>
            <a:ln w="22225">
              <a:solidFill>
                <a:srgbClr val="FF0000"/>
              </a:solidFill>
            </a:ln>
          </xdr:spPr>
        </xdr:pic>
        <xdr:sp macro="" textlink="">
          <xdr:nvSpPr>
            <xdr:cNvPr id="30" name="矢印: 左 29">
              <a:extLst>
                <a:ext uri="{FF2B5EF4-FFF2-40B4-BE49-F238E27FC236}">
                  <a16:creationId xmlns:a16="http://schemas.microsoft.com/office/drawing/2014/main" id="{69F70D3D-6A28-F439-A128-8365F3E2430B}"/>
                </a:ext>
              </a:extLst>
            </xdr:cNvPr>
            <xdr:cNvSpPr/>
          </xdr:nvSpPr>
          <xdr:spPr>
            <a:xfrm rot="10800000">
              <a:off x="10187940" y="5394960"/>
              <a:ext cx="259080" cy="365760"/>
            </a:xfrm>
            <a:prstGeom prst="leftArrow">
              <a:avLst/>
            </a:prstGeom>
            <a:ln w="2222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sp macro="" textlink="">
        <xdr:nvSpPr>
          <xdr:cNvPr id="25" name="正方形/長方形 24">
            <a:extLst>
              <a:ext uri="{FF2B5EF4-FFF2-40B4-BE49-F238E27FC236}">
                <a16:creationId xmlns:a16="http://schemas.microsoft.com/office/drawing/2014/main" id="{F813C3B1-CF06-5FDF-E6C4-252BED2E02B1}"/>
              </a:ext>
            </a:extLst>
          </xdr:cNvPr>
          <xdr:cNvSpPr/>
        </xdr:nvSpPr>
        <xdr:spPr>
          <a:xfrm>
            <a:off x="7620000" y="3230880"/>
            <a:ext cx="5288280" cy="3489960"/>
          </a:xfrm>
          <a:prstGeom prst="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fPrintsWithSheet="0"/>
  </xdr:twoCellAnchor>
  <xdr:twoCellAnchor>
    <xdr:from>
      <xdr:col>31</xdr:col>
      <xdr:colOff>175258</xdr:colOff>
      <xdr:row>2</xdr:row>
      <xdr:rowOff>91440</xdr:rowOff>
    </xdr:from>
    <xdr:to>
      <xdr:col>46</xdr:col>
      <xdr:colOff>190497</xdr:colOff>
      <xdr:row>9</xdr:row>
      <xdr:rowOff>205740</xdr:rowOff>
    </xdr:to>
    <xdr:grpSp>
      <xdr:nvGrpSpPr>
        <xdr:cNvPr id="10" name="グループ化 9">
          <a:extLst>
            <a:ext uri="{FF2B5EF4-FFF2-40B4-BE49-F238E27FC236}">
              <a16:creationId xmlns:a16="http://schemas.microsoft.com/office/drawing/2014/main" id="{12C88501-91B9-4899-1C7D-2241CD39779F}"/>
            </a:ext>
          </a:extLst>
        </xdr:cNvPr>
        <xdr:cNvGrpSpPr/>
      </xdr:nvGrpSpPr>
      <xdr:grpSpPr>
        <a:xfrm>
          <a:off x="7498078" y="518160"/>
          <a:ext cx="3558539" cy="1348740"/>
          <a:chOff x="7498078" y="518160"/>
          <a:chExt cx="3558539" cy="1348740"/>
        </a:xfrm>
      </xdr:grpSpPr>
      <xdr:sp macro="" textlink="">
        <xdr:nvSpPr>
          <xdr:cNvPr id="7" name="右中かっこ 6">
            <a:extLst>
              <a:ext uri="{FF2B5EF4-FFF2-40B4-BE49-F238E27FC236}">
                <a16:creationId xmlns:a16="http://schemas.microsoft.com/office/drawing/2014/main" id="{CB2270FB-9957-3EE3-817F-ACC606FA9A01}"/>
              </a:ext>
            </a:extLst>
          </xdr:cNvPr>
          <xdr:cNvSpPr/>
        </xdr:nvSpPr>
        <xdr:spPr>
          <a:xfrm>
            <a:off x="7498078" y="579119"/>
            <a:ext cx="385878" cy="1287781"/>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2" name="四角形: メモ 11">
            <a:extLst>
              <a:ext uri="{FF2B5EF4-FFF2-40B4-BE49-F238E27FC236}">
                <a16:creationId xmlns:a16="http://schemas.microsoft.com/office/drawing/2014/main" id="{E16CF936-0DD1-4ECC-B74E-44BCC5EA029B}"/>
              </a:ext>
            </a:extLst>
          </xdr:cNvPr>
          <xdr:cNvSpPr/>
        </xdr:nvSpPr>
        <xdr:spPr>
          <a:xfrm>
            <a:off x="7901637" y="518160"/>
            <a:ext cx="3154980" cy="997362"/>
          </a:xfrm>
          <a:prstGeom prst="foldedCorne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住所・社名・ＴＥＬ・ＦＡＸ・登録番号・取引先コードは、総括請求書（様式Ａ）での入力内容を表示します。</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kaikei@sankosangyo-web.co.jp" TargetMode="External"/><Relationship Id="rId7" Type="http://schemas.openxmlformats.org/officeDocument/2006/relationships/drawing" Target="../drawings/drawing1.xml"/><Relationship Id="rId2" Type="http://schemas.openxmlformats.org/officeDocument/2006/relationships/hyperlink" Target="mailto:kaikei@sankosangyo-web.co.jp" TargetMode="External"/><Relationship Id="rId1" Type="http://schemas.openxmlformats.org/officeDocument/2006/relationships/hyperlink" Target="mailto:kaikei@sankosangyo-web.co.jp" TargetMode="External"/><Relationship Id="rId6" Type="http://schemas.openxmlformats.org/officeDocument/2006/relationships/printerSettings" Target="../printerSettings/printerSettings1.bin"/><Relationship Id="rId5" Type="http://schemas.openxmlformats.org/officeDocument/2006/relationships/hyperlink" Target="mailto:kaikei@sankosangyo-web.co.jp" TargetMode="External"/><Relationship Id="rId4" Type="http://schemas.openxmlformats.org/officeDocument/2006/relationships/hyperlink" Target="mailto:kaikei@sankosangyo-web.co.jp"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ikei@sankosangyo-web.co.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mailto:kaikei@sankosangyo-web.co.jp" TargetMode="External"/><Relationship Id="rId7" Type="http://schemas.openxmlformats.org/officeDocument/2006/relationships/drawing" Target="../drawings/drawing3.xml"/><Relationship Id="rId2" Type="http://schemas.openxmlformats.org/officeDocument/2006/relationships/hyperlink" Target="mailto:kaikei@sankosangyo-web.co.jp" TargetMode="External"/><Relationship Id="rId1" Type="http://schemas.openxmlformats.org/officeDocument/2006/relationships/hyperlink" Target="mailto:kaikei@sankosangyo-web.co.jp" TargetMode="External"/><Relationship Id="rId6" Type="http://schemas.openxmlformats.org/officeDocument/2006/relationships/printerSettings" Target="../printerSettings/printerSettings3.bin"/><Relationship Id="rId5" Type="http://schemas.openxmlformats.org/officeDocument/2006/relationships/hyperlink" Target="mailto:kaikei@sankosangyo-web.co.jp" TargetMode="External"/><Relationship Id="rId4" Type="http://schemas.openxmlformats.org/officeDocument/2006/relationships/hyperlink" Target="mailto:kaikei@sankosangyo-web.co.jp" TargetMode="External"/><Relationship Id="rId9"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kaikei@sankosangyo-web.co.jp"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70302-A2B4-45D3-9D3F-9261B94494FE}">
  <sheetPr>
    <pageSetUpPr fitToPage="1"/>
  </sheetPr>
  <dimension ref="B1:BI152"/>
  <sheetViews>
    <sheetView zoomScaleNormal="100" zoomScaleSheetLayoutView="89" workbookViewId="0"/>
  </sheetViews>
  <sheetFormatPr defaultRowHeight="13.2"/>
  <cols>
    <col min="1" max="1" width="2.36328125" style="1" customWidth="1"/>
    <col min="2" max="38" width="2.1796875" style="1" customWidth="1"/>
    <col min="39" max="39" width="2.36328125" style="1" customWidth="1"/>
    <col min="40" max="40" width="2.90625" style="1" customWidth="1"/>
    <col min="41" max="43" width="2.36328125" style="1" customWidth="1"/>
    <col min="44" max="53" width="3.36328125" style="1" customWidth="1"/>
    <col min="54" max="54" width="2.36328125" style="1" customWidth="1"/>
    <col min="55" max="55" width="34.81640625" style="1" customWidth="1"/>
    <col min="56" max="56" width="6.7265625" style="1" customWidth="1"/>
    <col min="57" max="57" width="2.36328125" style="1" customWidth="1"/>
    <col min="58" max="58" width="11.08984375" style="1" customWidth="1"/>
    <col min="59" max="256" width="8.7265625" style="1"/>
    <col min="257" max="270" width="2.36328125" style="1" customWidth="1"/>
    <col min="271" max="294" width="1.90625" style="1" customWidth="1"/>
    <col min="295" max="295" width="2.36328125" style="1" customWidth="1"/>
    <col min="296" max="296" width="2.90625" style="1" customWidth="1"/>
    <col min="297" max="299" width="2.36328125" style="1" customWidth="1"/>
    <col min="300" max="308" width="3.36328125" style="1" customWidth="1"/>
    <col min="309" max="309" width="2.6328125" style="1" customWidth="1"/>
    <col min="310" max="313" width="2.36328125" style="1" customWidth="1"/>
    <col min="314" max="512" width="8.7265625" style="1"/>
    <col min="513" max="526" width="2.36328125" style="1" customWidth="1"/>
    <col min="527" max="550" width="1.90625" style="1" customWidth="1"/>
    <col min="551" max="551" width="2.36328125" style="1" customWidth="1"/>
    <col min="552" max="552" width="2.90625" style="1" customWidth="1"/>
    <col min="553" max="555" width="2.36328125" style="1" customWidth="1"/>
    <col min="556" max="564" width="3.36328125" style="1" customWidth="1"/>
    <col min="565" max="565" width="2.6328125" style="1" customWidth="1"/>
    <col min="566" max="569" width="2.36328125" style="1" customWidth="1"/>
    <col min="570" max="768" width="8.7265625" style="1"/>
    <col min="769" max="782" width="2.36328125" style="1" customWidth="1"/>
    <col min="783" max="806" width="1.90625" style="1" customWidth="1"/>
    <col min="807" max="807" width="2.36328125" style="1" customWidth="1"/>
    <col min="808" max="808" width="2.90625" style="1" customWidth="1"/>
    <col min="809" max="811" width="2.36328125" style="1" customWidth="1"/>
    <col min="812" max="820" width="3.36328125" style="1" customWidth="1"/>
    <col min="821" max="821" width="2.6328125" style="1" customWidth="1"/>
    <col min="822" max="825" width="2.36328125" style="1" customWidth="1"/>
    <col min="826" max="1024" width="8.7265625" style="1"/>
    <col min="1025" max="1038" width="2.36328125" style="1" customWidth="1"/>
    <col min="1039" max="1062" width="1.90625" style="1" customWidth="1"/>
    <col min="1063" max="1063" width="2.36328125" style="1" customWidth="1"/>
    <col min="1064" max="1064" width="2.90625" style="1" customWidth="1"/>
    <col min="1065" max="1067" width="2.36328125" style="1" customWidth="1"/>
    <col min="1068" max="1076" width="3.36328125" style="1" customWidth="1"/>
    <col min="1077" max="1077" width="2.6328125" style="1" customWidth="1"/>
    <col min="1078" max="1081" width="2.36328125" style="1" customWidth="1"/>
    <col min="1082" max="1280" width="8.7265625" style="1"/>
    <col min="1281" max="1294" width="2.36328125" style="1" customWidth="1"/>
    <col min="1295" max="1318" width="1.90625" style="1" customWidth="1"/>
    <col min="1319" max="1319" width="2.36328125" style="1" customWidth="1"/>
    <col min="1320" max="1320" width="2.90625" style="1" customWidth="1"/>
    <col min="1321" max="1323" width="2.36328125" style="1" customWidth="1"/>
    <col min="1324" max="1332" width="3.36328125" style="1" customWidth="1"/>
    <col min="1333" max="1333" width="2.6328125" style="1" customWidth="1"/>
    <col min="1334" max="1337" width="2.36328125" style="1" customWidth="1"/>
    <col min="1338" max="1536" width="8.7265625" style="1"/>
    <col min="1537" max="1550" width="2.36328125" style="1" customWidth="1"/>
    <col min="1551" max="1574" width="1.90625" style="1" customWidth="1"/>
    <col min="1575" max="1575" width="2.36328125" style="1" customWidth="1"/>
    <col min="1576" max="1576" width="2.90625" style="1" customWidth="1"/>
    <col min="1577" max="1579" width="2.36328125" style="1" customWidth="1"/>
    <col min="1580" max="1588" width="3.36328125" style="1" customWidth="1"/>
    <col min="1589" max="1589" width="2.6328125" style="1" customWidth="1"/>
    <col min="1590" max="1593" width="2.36328125" style="1" customWidth="1"/>
    <col min="1594" max="1792" width="8.7265625" style="1"/>
    <col min="1793" max="1806" width="2.36328125" style="1" customWidth="1"/>
    <col min="1807" max="1830" width="1.90625" style="1" customWidth="1"/>
    <col min="1831" max="1831" width="2.36328125" style="1" customWidth="1"/>
    <col min="1832" max="1832" width="2.90625" style="1" customWidth="1"/>
    <col min="1833" max="1835" width="2.36328125" style="1" customWidth="1"/>
    <col min="1836" max="1844" width="3.36328125" style="1" customWidth="1"/>
    <col min="1845" max="1845" width="2.6328125" style="1" customWidth="1"/>
    <col min="1846" max="1849" width="2.36328125" style="1" customWidth="1"/>
    <col min="1850" max="2048" width="8.7265625" style="1"/>
    <col min="2049" max="2062" width="2.36328125" style="1" customWidth="1"/>
    <col min="2063" max="2086" width="1.90625" style="1" customWidth="1"/>
    <col min="2087" max="2087" width="2.36328125" style="1" customWidth="1"/>
    <col min="2088" max="2088" width="2.90625" style="1" customWidth="1"/>
    <col min="2089" max="2091" width="2.36328125" style="1" customWidth="1"/>
    <col min="2092" max="2100" width="3.36328125" style="1" customWidth="1"/>
    <col min="2101" max="2101" width="2.6328125" style="1" customWidth="1"/>
    <col min="2102" max="2105" width="2.36328125" style="1" customWidth="1"/>
    <col min="2106" max="2304" width="8.7265625" style="1"/>
    <col min="2305" max="2318" width="2.36328125" style="1" customWidth="1"/>
    <col min="2319" max="2342" width="1.90625" style="1" customWidth="1"/>
    <col min="2343" max="2343" width="2.36328125" style="1" customWidth="1"/>
    <col min="2344" max="2344" width="2.90625" style="1" customWidth="1"/>
    <col min="2345" max="2347" width="2.36328125" style="1" customWidth="1"/>
    <col min="2348" max="2356" width="3.36328125" style="1" customWidth="1"/>
    <col min="2357" max="2357" width="2.6328125" style="1" customWidth="1"/>
    <col min="2358" max="2361" width="2.36328125" style="1" customWidth="1"/>
    <col min="2362" max="2560" width="8.7265625" style="1"/>
    <col min="2561" max="2574" width="2.36328125" style="1" customWidth="1"/>
    <col min="2575" max="2598" width="1.90625" style="1" customWidth="1"/>
    <col min="2599" max="2599" width="2.36328125" style="1" customWidth="1"/>
    <col min="2600" max="2600" width="2.90625" style="1" customWidth="1"/>
    <col min="2601" max="2603" width="2.36328125" style="1" customWidth="1"/>
    <col min="2604" max="2612" width="3.36328125" style="1" customWidth="1"/>
    <col min="2613" max="2613" width="2.6328125" style="1" customWidth="1"/>
    <col min="2614" max="2617" width="2.36328125" style="1" customWidth="1"/>
    <col min="2618" max="2816" width="8.7265625" style="1"/>
    <col min="2817" max="2830" width="2.36328125" style="1" customWidth="1"/>
    <col min="2831" max="2854" width="1.90625" style="1" customWidth="1"/>
    <col min="2855" max="2855" width="2.36328125" style="1" customWidth="1"/>
    <col min="2856" max="2856" width="2.90625" style="1" customWidth="1"/>
    <col min="2857" max="2859" width="2.36328125" style="1" customWidth="1"/>
    <col min="2860" max="2868" width="3.36328125" style="1" customWidth="1"/>
    <col min="2869" max="2869" width="2.6328125" style="1" customWidth="1"/>
    <col min="2870" max="2873" width="2.36328125" style="1" customWidth="1"/>
    <col min="2874" max="3072" width="8.7265625" style="1"/>
    <col min="3073" max="3086" width="2.36328125" style="1" customWidth="1"/>
    <col min="3087" max="3110" width="1.90625" style="1" customWidth="1"/>
    <col min="3111" max="3111" width="2.36328125" style="1" customWidth="1"/>
    <col min="3112" max="3112" width="2.90625" style="1" customWidth="1"/>
    <col min="3113" max="3115" width="2.36328125" style="1" customWidth="1"/>
    <col min="3116" max="3124" width="3.36328125" style="1" customWidth="1"/>
    <col min="3125" max="3125" width="2.6328125" style="1" customWidth="1"/>
    <col min="3126" max="3129" width="2.36328125" style="1" customWidth="1"/>
    <col min="3130" max="3328" width="8.7265625" style="1"/>
    <col min="3329" max="3342" width="2.36328125" style="1" customWidth="1"/>
    <col min="3343" max="3366" width="1.90625" style="1" customWidth="1"/>
    <col min="3367" max="3367" width="2.36328125" style="1" customWidth="1"/>
    <col min="3368" max="3368" width="2.90625" style="1" customWidth="1"/>
    <col min="3369" max="3371" width="2.36328125" style="1" customWidth="1"/>
    <col min="3372" max="3380" width="3.36328125" style="1" customWidth="1"/>
    <col min="3381" max="3381" width="2.6328125" style="1" customWidth="1"/>
    <col min="3382" max="3385" width="2.36328125" style="1" customWidth="1"/>
    <col min="3386" max="3584" width="8.7265625" style="1"/>
    <col min="3585" max="3598" width="2.36328125" style="1" customWidth="1"/>
    <col min="3599" max="3622" width="1.90625" style="1" customWidth="1"/>
    <col min="3623" max="3623" width="2.36328125" style="1" customWidth="1"/>
    <col min="3624" max="3624" width="2.90625" style="1" customWidth="1"/>
    <col min="3625" max="3627" width="2.36328125" style="1" customWidth="1"/>
    <col min="3628" max="3636" width="3.36328125" style="1" customWidth="1"/>
    <col min="3637" max="3637" width="2.6328125" style="1" customWidth="1"/>
    <col min="3638" max="3641" width="2.36328125" style="1" customWidth="1"/>
    <col min="3642" max="3840" width="8.7265625" style="1"/>
    <col min="3841" max="3854" width="2.36328125" style="1" customWidth="1"/>
    <col min="3855" max="3878" width="1.90625" style="1" customWidth="1"/>
    <col min="3879" max="3879" width="2.36328125" style="1" customWidth="1"/>
    <col min="3880" max="3880" width="2.90625" style="1" customWidth="1"/>
    <col min="3881" max="3883" width="2.36328125" style="1" customWidth="1"/>
    <col min="3884" max="3892" width="3.36328125" style="1" customWidth="1"/>
    <col min="3893" max="3893" width="2.6328125" style="1" customWidth="1"/>
    <col min="3894" max="3897" width="2.36328125" style="1" customWidth="1"/>
    <col min="3898" max="4096" width="8.7265625" style="1"/>
    <col min="4097" max="4110" width="2.36328125" style="1" customWidth="1"/>
    <col min="4111" max="4134" width="1.90625" style="1" customWidth="1"/>
    <col min="4135" max="4135" width="2.36328125" style="1" customWidth="1"/>
    <col min="4136" max="4136" width="2.90625" style="1" customWidth="1"/>
    <col min="4137" max="4139" width="2.36328125" style="1" customWidth="1"/>
    <col min="4140" max="4148" width="3.36328125" style="1" customWidth="1"/>
    <col min="4149" max="4149" width="2.6328125" style="1" customWidth="1"/>
    <col min="4150" max="4153" width="2.36328125" style="1" customWidth="1"/>
    <col min="4154" max="4352" width="8.7265625" style="1"/>
    <col min="4353" max="4366" width="2.36328125" style="1" customWidth="1"/>
    <col min="4367" max="4390" width="1.90625" style="1" customWidth="1"/>
    <col min="4391" max="4391" width="2.36328125" style="1" customWidth="1"/>
    <col min="4392" max="4392" width="2.90625" style="1" customWidth="1"/>
    <col min="4393" max="4395" width="2.36328125" style="1" customWidth="1"/>
    <col min="4396" max="4404" width="3.36328125" style="1" customWidth="1"/>
    <col min="4405" max="4405" width="2.6328125" style="1" customWidth="1"/>
    <col min="4406" max="4409" width="2.36328125" style="1" customWidth="1"/>
    <col min="4410" max="4608" width="8.7265625" style="1"/>
    <col min="4609" max="4622" width="2.36328125" style="1" customWidth="1"/>
    <col min="4623" max="4646" width="1.90625" style="1" customWidth="1"/>
    <col min="4647" max="4647" width="2.36328125" style="1" customWidth="1"/>
    <col min="4648" max="4648" width="2.90625" style="1" customWidth="1"/>
    <col min="4649" max="4651" width="2.36328125" style="1" customWidth="1"/>
    <col min="4652" max="4660" width="3.36328125" style="1" customWidth="1"/>
    <col min="4661" max="4661" width="2.6328125" style="1" customWidth="1"/>
    <col min="4662" max="4665" width="2.36328125" style="1" customWidth="1"/>
    <col min="4666" max="4864" width="8.7265625" style="1"/>
    <col min="4865" max="4878" width="2.36328125" style="1" customWidth="1"/>
    <col min="4879" max="4902" width="1.90625" style="1" customWidth="1"/>
    <col min="4903" max="4903" width="2.36328125" style="1" customWidth="1"/>
    <col min="4904" max="4904" width="2.90625" style="1" customWidth="1"/>
    <col min="4905" max="4907" width="2.36328125" style="1" customWidth="1"/>
    <col min="4908" max="4916" width="3.36328125" style="1" customWidth="1"/>
    <col min="4917" max="4917" width="2.6328125" style="1" customWidth="1"/>
    <col min="4918" max="4921" width="2.36328125" style="1" customWidth="1"/>
    <col min="4922" max="5120" width="8.7265625" style="1"/>
    <col min="5121" max="5134" width="2.36328125" style="1" customWidth="1"/>
    <col min="5135" max="5158" width="1.90625" style="1" customWidth="1"/>
    <col min="5159" max="5159" width="2.36328125" style="1" customWidth="1"/>
    <col min="5160" max="5160" width="2.90625" style="1" customWidth="1"/>
    <col min="5161" max="5163" width="2.36328125" style="1" customWidth="1"/>
    <col min="5164" max="5172" width="3.36328125" style="1" customWidth="1"/>
    <col min="5173" max="5173" width="2.6328125" style="1" customWidth="1"/>
    <col min="5174" max="5177" width="2.36328125" style="1" customWidth="1"/>
    <col min="5178" max="5376" width="8.7265625" style="1"/>
    <col min="5377" max="5390" width="2.36328125" style="1" customWidth="1"/>
    <col min="5391" max="5414" width="1.90625" style="1" customWidth="1"/>
    <col min="5415" max="5415" width="2.36328125" style="1" customWidth="1"/>
    <col min="5416" max="5416" width="2.90625" style="1" customWidth="1"/>
    <col min="5417" max="5419" width="2.36328125" style="1" customWidth="1"/>
    <col min="5420" max="5428" width="3.36328125" style="1" customWidth="1"/>
    <col min="5429" max="5429" width="2.6328125" style="1" customWidth="1"/>
    <col min="5430" max="5433" width="2.36328125" style="1" customWidth="1"/>
    <col min="5434" max="5632" width="8.7265625" style="1"/>
    <col min="5633" max="5646" width="2.36328125" style="1" customWidth="1"/>
    <col min="5647" max="5670" width="1.90625" style="1" customWidth="1"/>
    <col min="5671" max="5671" width="2.36328125" style="1" customWidth="1"/>
    <col min="5672" max="5672" width="2.90625" style="1" customWidth="1"/>
    <col min="5673" max="5675" width="2.36328125" style="1" customWidth="1"/>
    <col min="5676" max="5684" width="3.36328125" style="1" customWidth="1"/>
    <col min="5685" max="5685" width="2.6328125" style="1" customWidth="1"/>
    <col min="5686" max="5689" width="2.36328125" style="1" customWidth="1"/>
    <col min="5690" max="5888" width="8.7265625" style="1"/>
    <col min="5889" max="5902" width="2.36328125" style="1" customWidth="1"/>
    <col min="5903" max="5926" width="1.90625" style="1" customWidth="1"/>
    <col min="5927" max="5927" width="2.36328125" style="1" customWidth="1"/>
    <col min="5928" max="5928" width="2.90625" style="1" customWidth="1"/>
    <col min="5929" max="5931" width="2.36328125" style="1" customWidth="1"/>
    <col min="5932" max="5940" width="3.36328125" style="1" customWidth="1"/>
    <col min="5941" max="5941" width="2.6328125" style="1" customWidth="1"/>
    <col min="5942" max="5945" width="2.36328125" style="1" customWidth="1"/>
    <col min="5946" max="6144" width="8.7265625" style="1"/>
    <col min="6145" max="6158" width="2.36328125" style="1" customWidth="1"/>
    <col min="6159" max="6182" width="1.90625" style="1" customWidth="1"/>
    <col min="6183" max="6183" width="2.36328125" style="1" customWidth="1"/>
    <col min="6184" max="6184" width="2.90625" style="1" customWidth="1"/>
    <col min="6185" max="6187" width="2.36328125" style="1" customWidth="1"/>
    <col min="6188" max="6196" width="3.36328125" style="1" customWidth="1"/>
    <col min="6197" max="6197" width="2.6328125" style="1" customWidth="1"/>
    <col min="6198" max="6201" width="2.36328125" style="1" customWidth="1"/>
    <col min="6202" max="6400" width="8.7265625" style="1"/>
    <col min="6401" max="6414" width="2.36328125" style="1" customWidth="1"/>
    <col min="6415" max="6438" width="1.90625" style="1" customWidth="1"/>
    <col min="6439" max="6439" width="2.36328125" style="1" customWidth="1"/>
    <col min="6440" max="6440" width="2.90625" style="1" customWidth="1"/>
    <col min="6441" max="6443" width="2.36328125" style="1" customWidth="1"/>
    <col min="6444" max="6452" width="3.36328125" style="1" customWidth="1"/>
    <col min="6453" max="6453" width="2.6328125" style="1" customWidth="1"/>
    <col min="6454" max="6457" width="2.36328125" style="1" customWidth="1"/>
    <col min="6458" max="6656" width="8.7265625" style="1"/>
    <col min="6657" max="6670" width="2.36328125" style="1" customWidth="1"/>
    <col min="6671" max="6694" width="1.90625" style="1" customWidth="1"/>
    <col min="6695" max="6695" width="2.36328125" style="1" customWidth="1"/>
    <col min="6696" max="6696" width="2.90625" style="1" customWidth="1"/>
    <col min="6697" max="6699" width="2.36328125" style="1" customWidth="1"/>
    <col min="6700" max="6708" width="3.36328125" style="1" customWidth="1"/>
    <col min="6709" max="6709" width="2.6328125" style="1" customWidth="1"/>
    <col min="6710" max="6713" width="2.36328125" style="1" customWidth="1"/>
    <col min="6714" max="6912" width="8.7265625" style="1"/>
    <col min="6913" max="6926" width="2.36328125" style="1" customWidth="1"/>
    <col min="6927" max="6950" width="1.90625" style="1" customWidth="1"/>
    <col min="6951" max="6951" width="2.36328125" style="1" customWidth="1"/>
    <col min="6952" max="6952" width="2.90625" style="1" customWidth="1"/>
    <col min="6953" max="6955" width="2.36328125" style="1" customWidth="1"/>
    <col min="6956" max="6964" width="3.36328125" style="1" customWidth="1"/>
    <col min="6965" max="6965" width="2.6328125" style="1" customWidth="1"/>
    <col min="6966" max="6969" width="2.36328125" style="1" customWidth="1"/>
    <col min="6970" max="7168" width="8.7265625" style="1"/>
    <col min="7169" max="7182" width="2.36328125" style="1" customWidth="1"/>
    <col min="7183" max="7206" width="1.90625" style="1" customWidth="1"/>
    <col min="7207" max="7207" width="2.36328125" style="1" customWidth="1"/>
    <col min="7208" max="7208" width="2.90625" style="1" customWidth="1"/>
    <col min="7209" max="7211" width="2.36328125" style="1" customWidth="1"/>
    <col min="7212" max="7220" width="3.36328125" style="1" customWidth="1"/>
    <col min="7221" max="7221" width="2.6328125" style="1" customWidth="1"/>
    <col min="7222" max="7225" width="2.36328125" style="1" customWidth="1"/>
    <col min="7226" max="7424" width="8.7265625" style="1"/>
    <col min="7425" max="7438" width="2.36328125" style="1" customWidth="1"/>
    <col min="7439" max="7462" width="1.90625" style="1" customWidth="1"/>
    <col min="7463" max="7463" width="2.36328125" style="1" customWidth="1"/>
    <col min="7464" max="7464" width="2.90625" style="1" customWidth="1"/>
    <col min="7465" max="7467" width="2.36328125" style="1" customWidth="1"/>
    <col min="7468" max="7476" width="3.36328125" style="1" customWidth="1"/>
    <col min="7477" max="7477" width="2.6328125" style="1" customWidth="1"/>
    <col min="7478" max="7481" width="2.36328125" style="1" customWidth="1"/>
    <col min="7482" max="7680" width="8.7265625" style="1"/>
    <col min="7681" max="7694" width="2.36328125" style="1" customWidth="1"/>
    <col min="7695" max="7718" width="1.90625" style="1" customWidth="1"/>
    <col min="7719" max="7719" width="2.36328125" style="1" customWidth="1"/>
    <col min="7720" max="7720" width="2.90625" style="1" customWidth="1"/>
    <col min="7721" max="7723" width="2.36328125" style="1" customWidth="1"/>
    <col min="7724" max="7732" width="3.36328125" style="1" customWidth="1"/>
    <col min="7733" max="7733" width="2.6328125" style="1" customWidth="1"/>
    <col min="7734" max="7737" width="2.36328125" style="1" customWidth="1"/>
    <col min="7738" max="7936" width="8.7265625" style="1"/>
    <col min="7937" max="7950" width="2.36328125" style="1" customWidth="1"/>
    <col min="7951" max="7974" width="1.90625" style="1" customWidth="1"/>
    <col min="7975" max="7975" width="2.36328125" style="1" customWidth="1"/>
    <col min="7976" max="7976" width="2.90625" style="1" customWidth="1"/>
    <col min="7977" max="7979" width="2.36328125" style="1" customWidth="1"/>
    <col min="7980" max="7988" width="3.36328125" style="1" customWidth="1"/>
    <col min="7989" max="7989" width="2.6328125" style="1" customWidth="1"/>
    <col min="7990" max="7993" width="2.36328125" style="1" customWidth="1"/>
    <col min="7994" max="8192" width="8.7265625" style="1"/>
    <col min="8193" max="8206" width="2.36328125" style="1" customWidth="1"/>
    <col min="8207" max="8230" width="1.90625" style="1" customWidth="1"/>
    <col min="8231" max="8231" width="2.36328125" style="1" customWidth="1"/>
    <col min="8232" max="8232" width="2.90625" style="1" customWidth="1"/>
    <col min="8233" max="8235" width="2.36328125" style="1" customWidth="1"/>
    <col min="8236" max="8244" width="3.36328125" style="1" customWidth="1"/>
    <col min="8245" max="8245" width="2.6328125" style="1" customWidth="1"/>
    <col min="8246" max="8249" width="2.36328125" style="1" customWidth="1"/>
    <col min="8250" max="8448" width="8.7265625" style="1"/>
    <col min="8449" max="8462" width="2.36328125" style="1" customWidth="1"/>
    <col min="8463" max="8486" width="1.90625" style="1" customWidth="1"/>
    <col min="8487" max="8487" width="2.36328125" style="1" customWidth="1"/>
    <col min="8488" max="8488" width="2.90625" style="1" customWidth="1"/>
    <col min="8489" max="8491" width="2.36328125" style="1" customWidth="1"/>
    <col min="8492" max="8500" width="3.36328125" style="1" customWidth="1"/>
    <col min="8501" max="8501" width="2.6328125" style="1" customWidth="1"/>
    <col min="8502" max="8505" width="2.36328125" style="1" customWidth="1"/>
    <col min="8506" max="8704" width="8.7265625" style="1"/>
    <col min="8705" max="8718" width="2.36328125" style="1" customWidth="1"/>
    <col min="8719" max="8742" width="1.90625" style="1" customWidth="1"/>
    <col min="8743" max="8743" width="2.36328125" style="1" customWidth="1"/>
    <col min="8744" max="8744" width="2.90625" style="1" customWidth="1"/>
    <col min="8745" max="8747" width="2.36328125" style="1" customWidth="1"/>
    <col min="8748" max="8756" width="3.36328125" style="1" customWidth="1"/>
    <col min="8757" max="8757" width="2.6328125" style="1" customWidth="1"/>
    <col min="8758" max="8761" width="2.36328125" style="1" customWidth="1"/>
    <col min="8762" max="8960" width="8.7265625" style="1"/>
    <col min="8961" max="8974" width="2.36328125" style="1" customWidth="1"/>
    <col min="8975" max="8998" width="1.90625" style="1" customWidth="1"/>
    <col min="8999" max="8999" width="2.36328125" style="1" customWidth="1"/>
    <col min="9000" max="9000" width="2.90625" style="1" customWidth="1"/>
    <col min="9001" max="9003" width="2.36328125" style="1" customWidth="1"/>
    <col min="9004" max="9012" width="3.36328125" style="1" customWidth="1"/>
    <col min="9013" max="9013" width="2.6328125" style="1" customWidth="1"/>
    <col min="9014" max="9017" width="2.36328125" style="1" customWidth="1"/>
    <col min="9018" max="9216" width="8.7265625" style="1"/>
    <col min="9217" max="9230" width="2.36328125" style="1" customWidth="1"/>
    <col min="9231" max="9254" width="1.90625" style="1" customWidth="1"/>
    <col min="9255" max="9255" width="2.36328125" style="1" customWidth="1"/>
    <col min="9256" max="9256" width="2.90625" style="1" customWidth="1"/>
    <col min="9257" max="9259" width="2.36328125" style="1" customWidth="1"/>
    <col min="9260" max="9268" width="3.36328125" style="1" customWidth="1"/>
    <col min="9269" max="9269" width="2.6328125" style="1" customWidth="1"/>
    <col min="9270" max="9273" width="2.36328125" style="1" customWidth="1"/>
    <col min="9274" max="9472" width="8.7265625" style="1"/>
    <col min="9473" max="9486" width="2.36328125" style="1" customWidth="1"/>
    <col min="9487" max="9510" width="1.90625" style="1" customWidth="1"/>
    <col min="9511" max="9511" width="2.36328125" style="1" customWidth="1"/>
    <col min="9512" max="9512" width="2.90625" style="1" customWidth="1"/>
    <col min="9513" max="9515" width="2.36328125" style="1" customWidth="1"/>
    <col min="9516" max="9524" width="3.36328125" style="1" customWidth="1"/>
    <col min="9525" max="9525" width="2.6328125" style="1" customWidth="1"/>
    <col min="9526" max="9529" width="2.36328125" style="1" customWidth="1"/>
    <col min="9530" max="9728" width="8.7265625" style="1"/>
    <col min="9729" max="9742" width="2.36328125" style="1" customWidth="1"/>
    <col min="9743" max="9766" width="1.90625" style="1" customWidth="1"/>
    <col min="9767" max="9767" width="2.36328125" style="1" customWidth="1"/>
    <col min="9768" max="9768" width="2.90625" style="1" customWidth="1"/>
    <col min="9769" max="9771" width="2.36328125" style="1" customWidth="1"/>
    <col min="9772" max="9780" width="3.36328125" style="1" customWidth="1"/>
    <col min="9781" max="9781" width="2.6328125" style="1" customWidth="1"/>
    <col min="9782" max="9785" width="2.36328125" style="1" customWidth="1"/>
    <col min="9786" max="9984" width="8.7265625" style="1"/>
    <col min="9985" max="9998" width="2.36328125" style="1" customWidth="1"/>
    <col min="9999" max="10022" width="1.90625" style="1" customWidth="1"/>
    <col min="10023" max="10023" width="2.36328125" style="1" customWidth="1"/>
    <col min="10024" max="10024" width="2.90625" style="1" customWidth="1"/>
    <col min="10025" max="10027" width="2.36328125" style="1" customWidth="1"/>
    <col min="10028" max="10036" width="3.36328125" style="1" customWidth="1"/>
    <col min="10037" max="10037" width="2.6328125" style="1" customWidth="1"/>
    <col min="10038" max="10041" width="2.36328125" style="1" customWidth="1"/>
    <col min="10042" max="10240" width="8.7265625" style="1"/>
    <col min="10241" max="10254" width="2.36328125" style="1" customWidth="1"/>
    <col min="10255" max="10278" width="1.90625" style="1" customWidth="1"/>
    <col min="10279" max="10279" width="2.36328125" style="1" customWidth="1"/>
    <col min="10280" max="10280" width="2.90625" style="1" customWidth="1"/>
    <col min="10281" max="10283" width="2.36328125" style="1" customWidth="1"/>
    <col min="10284" max="10292" width="3.36328125" style="1" customWidth="1"/>
    <col min="10293" max="10293" width="2.6328125" style="1" customWidth="1"/>
    <col min="10294" max="10297" width="2.36328125" style="1" customWidth="1"/>
    <col min="10298" max="10496" width="8.7265625" style="1"/>
    <col min="10497" max="10510" width="2.36328125" style="1" customWidth="1"/>
    <col min="10511" max="10534" width="1.90625" style="1" customWidth="1"/>
    <col min="10535" max="10535" width="2.36328125" style="1" customWidth="1"/>
    <col min="10536" max="10536" width="2.90625" style="1" customWidth="1"/>
    <col min="10537" max="10539" width="2.36328125" style="1" customWidth="1"/>
    <col min="10540" max="10548" width="3.36328125" style="1" customWidth="1"/>
    <col min="10549" max="10549" width="2.6328125" style="1" customWidth="1"/>
    <col min="10550" max="10553" width="2.36328125" style="1" customWidth="1"/>
    <col min="10554" max="10752" width="8.7265625" style="1"/>
    <col min="10753" max="10766" width="2.36328125" style="1" customWidth="1"/>
    <col min="10767" max="10790" width="1.90625" style="1" customWidth="1"/>
    <col min="10791" max="10791" width="2.36328125" style="1" customWidth="1"/>
    <col min="10792" max="10792" width="2.90625" style="1" customWidth="1"/>
    <col min="10793" max="10795" width="2.36328125" style="1" customWidth="1"/>
    <col min="10796" max="10804" width="3.36328125" style="1" customWidth="1"/>
    <col min="10805" max="10805" width="2.6328125" style="1" customWidth="1"/>
    <col min="10806" max="10809" width="2.36328125" style="1" customWidth="1"/>
    <col min="10810" max="11008" width="8.7265625" style="1"/>
    <col min="11009" max="11022" width="2.36328125" style="1" customWidth="1"/>
    <col min="11023" max="11046" width="1.90625" style="1" customWidth="1"/>
    <col min="11047" max="11047" width="2.36328125" style="1" customWidth="1"/>
    <col min="11048" max="11048" width="2.90625" style="1" customWidth="1"/>
    <col min="11049" max="11051" width="2.36328125" style="1" customWidth="1"/>
    <col min="11052" max="11060" width="3.36328125" style="1" customWidth="1"/>
    <col min="11061" max="11061" width="2.6328125" style="1" customWidth="1"/>
    <col min="11062" max="11065" width="2.36328125" style="1" customWidth="1"/>
    <col min="11066" max="11264" width="8.7265625" style="1"/>
    <col min="11265" max="11278" width="2.36328125" style="1" customWidth="1"/>
    <col min="11279" max="11302" width="1.90625" style="1" customWidth="1"/>
    <col min="11303" max="11303" width="2.36328125" style="1" customWidth="1"/>
    <col min="11304" max="11304" width="2.90625" style="1" customWidth="1"/>
    <col min="11305" max="11307" width="2.36328125" style="1" customWidth="1"/>
    <col min="11308" max="11316" width="3.36328125" style="1" customWidth="1"/>
    <col min="11317" max="11317" width="2.6328125" style="1" customWidth="1"/>
    <col min="11318" max="11321" width="2.36328125" style="1" customWidth="1"/>
    <col min="11322" max="11520" width="8.7265625" style="1"/>
    <col min="11521" max="11534" width="2.36328125" style="1" customWidth="1"/>
    <col min="11535" max="11558" width="1.90625" style="1" customWidth="1"/>
    <col min="11559" max="11559" width="2.36328125" style="1" customWidth="1"/>
    <col min="11560" max="11560" width="2.90625" style="1" customWidth="1"/>
    <col min="11561" max="11563" width="2.36328125" style="1" customWidth="1"/>
    <col min="11564" max="11572" width="3.36328125" style="1" customWidth="1"/>
    <col min="11573" max="11573" width="2.6328125" style="1" customWidth="1"/>
    <col min="11574" max="11577" width="2.36328125" style="1" customWidth="1"/>
    <col min="11578" max="11776" width="8.7265625" style="1"/>
    <col min="11777" max="11790" width="2.36328125" style="1" customWidth="1"/>
    <col min="11791" max="11814" width="1.90625" style="1" customWidth="1"/>
    <col min="11815" max="11815" width="2.36328125" style="1" customWidth="1"/>
    <col min="11816" max="11816" width="2.90625" style="1" customWidth="1"/>
    <col min="11817" max="11819" width="2.36328125" style="1" customWidth="1"/>
    <col min="11820" max="11828" width="3.36328125" style="1" customWidth="1"/>
    <col min="11829" max="11829" width="2.6328125" style="1" customWidth="1"/>
    <col min="11830" max="11833" width="2.36328125" style="1" customWidth="1"/>
    <col min="11834" max="12032" width="8.7265625" style="1"/>
    <col min="12033" max="12046" width="2.36328125" style="1" customWidth="1"/>
    <col min="12047" max="12070" width="1.90625" style="1" customWidth="1"/>
    <col min="12071" max="12071" width="2.36328125" style="1" customWidth="1"/>
    <col min="12072" max="12072" width="2.90625" style="1" customWidth="1"/>
    <col min="12073" max="12075" width="2.36328125" style="1" customWidth="1"/>
    <col min="12076" max="12084" width="3.36328125" style="1" customWidth="1"/>
    <col min="12085" max="12085" width="2.6328125" style="1" customWidth="1"/>
    <col min="12086" max="12089" width="2.36328125" style="1" customWidth="1"/>
    <col min="12090" max="12288" width="8.7265625" style="1"/>
    <col min="12289" max="12302" width="2.36328125" style="1" customWidth="1"/>
    <col min="12303" max="12326" width="1.90625" style="1" customWidth="1"/>
    <col min="12327" max="12327" width="2.36328125" style="1" customWidth="1"/>
    <col min="12328" max="12328" width="2.90625" style="1" customWidth="1"/>
    <col min="12329" max="12331" width="2.36328125" style="1" customWidth="1"/>
    <col min="12332" max="12340" width="3.36328125" style="1" customWidth="1"/>
    <col min="12341" max="12341" width="2.6328125" style="1" customWidth="1"/>
    <col min="12342" max="12345" width="2.36328125" style="1" customWidth="1"/>
    <col min="12346" max="12544" width="8.7265625" style="1"/>
    <col min="12545" max="12558" width="2.36328125" style="1" customWidth="1"/>
    <col min="12559" max="12582" width="1.90625" style="1" customWidth="1"/>
    <col min="12583" max="12583" width="2.36328125" style="1" customWidth="1"/>
    <col min="12584" max="12584" width="2.90625" style="1" customWidth="1"/>
    <col min="12585" max="12587" width="2.36328125" style="1" customWidth="1"/>
    <col min="12588" max="12596" width="3.36328125" style="1" customWidth="1"/>
    <col min="12597" max="12597" width="2.6328125" style="1" customWidth="1"/>
    <col min="12598" max="12601" width="2.36328125" style="1" customWidth="1"/>
    <col min="12602" max="12800" width="8.7265625" style="1"/>
    <col min="12801" max="12814" width="2.36328125" style="1" customWidth="1"/>
    <col min="12815" max="12838" width="1.90625" style="1" customWidth="1"/>
    <col min="12839" max="12839" width="2.36328125" style="1" customWidth="1"/>
    <col min="12840" max="12840" width="2.90625" style="1" customWidth="1"/>
    <col min="12841" max="12843" width="2.36328125" style="1" customWidth="1"/>
    <col min="12844" max="12852" width="3.36328125" style="1" customWidth="1"/>
    <col min="12853" max="12853" width="2.6328125" style="1" customWidth="1"/>
    <col min="12854" max="12857" width="2.36328125" style="1" customWidth="1"/>
    <col min="12858" max="13056" width="8.7265625" style="1"/>
    <col min="13057" max="13070" width="2.36328125" style="1" customWidth="1"/>
    <col min="13071" max="13094" width="1.90625" style="1" customWidth="1"/>
    <col min="13095" max="13095" width="2.36328125" style="1" customWidth="1"/>
    <col min="13096" max="13096" width="2.90625" style="1" customWidth="1"/>
    <col min="13097" max="13099" width="2.36328125" style="1" customWidth="1"/>
    <col min="13100" max="13108" width="3.36328125" style="1" customWidth="1"/>
    <col min="13109" max="13109" width="2.6328125" style="1" customWidth="1"/>
    <col min="13110" max="13113" width="2.36328125" style="1" customWidth="1"/>
    <col min="13114" max="13312" width="8.7265625" style="1"/>
    <col min="13313" max="13326" width="2.36328125" style="1" customWidth="1"/>
    <col min="13327" max="13350" width="1.90625" style="1" customWidth="1"/>
    <col min="13351" max="13351" width="2.36328125" style="1" customWidth="1"/>
    <col min="13352" max="13352" width="2.90625" style="1" customWidth="1"/>
    <col min="13353" max="13355" width="2.36328125" style="1" customWidth="1"/>
    <col min="13356" max="13364" width="3.36328125" style="1" customWidth="1"/>
    <col min="13365" max="13365" width="2.6328125" style="1" customWidth="1"/>
    <col min="13366" max="13369" width="2.36328125" style="1" customWidth="1"/>
    <col min="13370" max="13568" width="8.7265625" style="1"/>
    <col min="13569" max="13582" width="2.36328125" style="1" customWidth="1"/>
    <col min="13583" max="13606" width="1.90625" style="1" customWidth="1"/>
    <col min="13607" max="13607" width="2.36328125" style="1" customWidth="1"/>
    <col min="13608" max="13608" width="2.90625" style="1" customWidth="1"/>
    <col min="13609" max="13611" width="2.36328125" style="1" customWidth="1"/>
    <col min="13612" max="13620" width="3.36328125" style="1" customWidth="1"/>
    <col min="13621" max="13621" width="2.6328125" style="1" customWidth="1"/>
    <col min="13622" max="13625" width="2.36328125" style="1" customWidth="1"/>
    <col min="13626" max="13824" width="8.7265625" style="1"/>
    <col min="13825" max="13838" width="2.36328125" style="1" customWidth="1"/>
    <col min="13839" max="13862" width="1.90625" style="1" customWidth="1"/>
    <col min="13863" max="13863" width="2.36328125" style="1" customWidth="1"/>
    <col min="13864" max="13864" width="2.90625" style="1" customWidth="1"/>
    <col min="13865" max="13867" width="2.36328125" style="1" customWidth="1"/>
    <col min="13868" max="13876" width="3.36328125" style="1" customWidth="1"/>
    <col min="13877" max="13877" width="2.6328125" style="1" customWidth="1"/>
    <col min="13878" max="13881" width="2.36328125" style="1" customWidth="1"/>
    <col min="13882" max="14080" width="8.7265625" style="1"/>
    <col min="14081" max="14094" width="2.36328125" style="1" customWidth="1"/>
    <col min="14095" max="14118" width="1.90625" style="1" customWidth="1"/>
    <col min="14119" max="14119" width="2.36328125" style="1" customWidth="1"/>
    <col min="14120" max="14120" width="2.90625" style="1" customWidth="1"/>
    <col min="14121" max="14123" width="2.36328125" style="1" customWidth="1"/>
    <col min="14124" max="14132" width="3.36328125" style="1" customWidth="1"/>
    <col min="14133" max="14133" width="2.6328125" style="1" customWidth="1"/>
    <col min="14134" max="14137" width="2.36328125" style="1" customWidth="1"/>
    <col min="14138" max="14336" width="8.7265625" style="1"/>
    <col min="14337" max="14350" width="2.36328125" style="1" customWidth="1"/>
    <col min="14351" max="14374" width="1.90625" style="1" customWidth="1"/>
    <col min="14375" max="14375" width="2.36328125" style="1" customWidth="1"/>
    <col min="14376" max="14376" width="2.90625" style="1" customWidth="1"/>
    <col min="14377" max="14379" width="2.36328125" style="1" customWidth="1"/>
    <col min="14380" max="14388" width="3.36328125" style="1" customWidth="1"/>
    <col min="14389" max="14389" width="2.6328125" style="1" customWidth="1"/>
    <col min="14390" max="14393" width="2.36328125" style="1" customWidth="1"/>
    <col min="14394" max="14592" width="8.7265625" style="1"/>
    <col min="14593" max="14606" width="2.36328125" style="1" customWidth="1"/>
    <col min="14607" max="14630" width="1.90625" style="1" customWidth="1"/>
    <col min="14631" max="14631" width="2.36328125" style="1" customWidth="1"/>
    <col min="14632" max="14632" width="2.90625" style="1" customWidth="1"/>
    <col min="14633" max="14635" width="2.36328125" style="1" customWidth="1"/>
    <col min="14636" max="14644" width="3.36328125" style="1" customWidth="1"/>
    <col min="14645" max="14645" width="2.6328125" style="1" customWidth="1"/>
    <col min="14646" max="14649" width="2.36328125" style="1" customWidth="1"/>
    <col min="14650" max="14848" width="8.7265625" style="1"/>
    <col min="14849" max="14862" width="2.36328125" style="1" customWidth="1"/>
    <col min="14863" max="14886" width="1.90625" style="1" customWidth="1"/>
    <col min="14887" max="14887" width="2.36328125" style="1" customWidth="1"/>
    <col min="14888" max="14888" width="2.90625" style="1" customWidth="1"/>
    <col min="14889" max="14891" width="2.36328125" style="1" customWidth="1"/>
    <col min="14892" max="14900" width="3.36328125" style="1" customWidth="1"/>
    <col min="14901" max="14901" width="2.6328125" style="1" customWidth="1"/>
    <col min="14902" max="14905" width="2.36328125" style="1" customWidth="1"/>
    <col min="14906" max="15104" width="8.7265625" style="1"/>
    <col min="15105" max="15118" width="2.36328125" style="1" customWidth="1"/>
    <col min="15119" max="15142" width="1.90625" style="1" customWidth="1"/>
    <col min="15143" max="15143" width="2.36328125" style="1" customWidth="1"/>
    <col min="15144" max="15144" width="2.90625" style="1" customWidth="1"/>
    <col min="15145" max="15147" width="2.36328125" style="1" customWidth="1"/>
    <col min="15148" max="15156" width="3.36328125" style="1" customWidth="1"/>
    <col min="15157" max="15157" width="2.6328125" style="1" customWidth="1"/>
    <col min="15158" max="15161" width="2.36328125" style="1" customWidth="1"/>
    <col min="15162" max="15360" width="8.7265625" style="1"/>
    <col min="15361" max="15374" width="2.36328125" style="1" customWidth="1"/>
    <col min="15375" max="15398" width="1.90625" style="1" customWidth="1"/>
    <col min="15399" max="15399" width="2.36328125" style="1" customWidth="1"/>
    <col min="15400" max="15400" width="2.90625" style="1" customWidth="1"/>
    <col min="15401" max="15403" width="2.36328125" style="1" customWidth="1"/>
    <col min="15404" max="15412" width="3.36328125" style="1" customWidth="1"/>
    <col min="15413" max="15413" width="2.6328125" style="1" customWidth="1"/>
    <col min="15414" max="15417" width="2.36328125" style="1" customWidth="1"/>
    <col min="15418" max="15616" width="8.7265625" style="1"/>
    <col min="15617" max="15630" width="2.36328125" style="1" customWidth="1"/>
    <col min="15631" max="15654" width="1.90625" style="1" customWidth="1"/>
    <col min="15655" max="15655" width="2.36328125" style="1" customWidth="1"/>
    <col min="15656" max="15656" width="2.90625" style="1" customWidth="1"/>
    <col min="15657" max="15659" width="2.36328125" style="1" customWidth="1"/>
    <col min="15660" max="15668" width="3.36328125" style="1" customWidth="1"/>
    <col min="15669" max="15669" width="2.6328125" style="1" customWidth="1"/>
    <col min="15670" max="15673" width="2.36328125" style="1" customWidth="1"/>
    <col min="15674" max="15872" width="8.7265625" style="1"/>
    <col min="15873" max="15886" width="2.36328125" style="1" customWidth="1"/>
    <col min="15887" max="15910" width="1.90625" style="1" customWidth="1"/>
    <col min="15911" max="15911" width="2.36328125" style="1" customWidth="1"/>
    <col min="15912" max="15912" width="2.90625" style="1" customWidth="1"/>
    <col min="15913" max="15915" width="2.36328125" style="1" customWidth="1"/>
    <col min="15916" max="15924" width="3.36328125" style="1" customWidth="1"/>
    <col min="15925" max="15925" width="2.6328125" style="1" customWidth="1"/>
    <col min="15926" max="15929" width="2.36328125" style="1" customWidth="1"/>
    <col min="15930" max="16128" width="8.7265625" style="1"/>
    <col min="16129" max="16142" width="2.36328125" style="1" customWidth="1"/>
    <col min="16143" max="16166" width="1.90625" style="1" customWidth="1"/>
    <col min="16167" max="16167" width="2.36328125" style="1" customWidth="1"/>
    <col min="16168" max="16168" width="2.90625" style="1" customWidth="1"/>
    <col min="16169" max="16171" width="2.36328125" style="1" customWidth="1"/>
    <col min="16172" max="16180" width="3.36328125" style="1" customWidth="1"/>
    <col min="16181" max="16181" width="2.6328125" style="1" customWidth="1"/>
    <col min="16182" max="16185" width="2.36328125" style="1" customWidth="1"/>
    <col min="16186" max="16384" width="8.7265625" style="1"/>
  </cols>
  <sheetData>
    <row r="1" spans="2:61" ht="23.4">
      <c r="B1" s="1" t="s">
        <v>0</v>
      </c>
      <c r="C1" s="59"/>
      <c r="D1" s="59"/>
      <c r="E1" s="59"/>
      <c r="F1" s="59"/>
      <c r="G1" s="59"/>
      <c r="H1" s="59"/>
      <c r="I1" s="59"/>
      <c r="J1" s="59"/>
      <c r="K1" s="60"/>
      <c r="L1" s="59"/>
      <c r="M1" s="59"/>
      <c r="N1" s="59"/>
      <c r="O1" s="59"/>
      <c r="P1" s="59"/>
      <c r="Q1" s="59"/>
      <c r="R1" s="59"/>
      <c r="S1" s="59"/>
      <c r="T1" s="59"/>
      <c r="U1" s="59" t="s">
        <v>2</v>
      </c>
      <c r="V1" s="59"/>
      <c r="W1" s="59"/>
      <c r="X1" s="59"/>
      <c r="Y1" s="59"/>
      <c r="Z1" s="59"/>
      <c r="AA1" s="59"/>
      <c r="AB1" s="59"/>
      <c r="AC1" s="59"/>
      <c r="AD1" s="59"/>
      <c r="AE1" s="59"/>
      <c r="AF1" s="59"/>
      <c r="AG1" s="59"/>
      <c r="AH1" s="59"/>
      <c r="AI1" s="59"/>
      <c r="AJ1" s="21" t="s">
        <v>85</v>
      </c>
      <c r="AK1" s="21"/>
      <c r="AL1" s="21"/>
      <c r="AM1" s="21"/>
      <c r="AN1" s="21"/>
      <c r="AO1" s="59"/>
      <c r="AP1" s="59"/>
      <c r="AQ1" s="59"/>
      <c r="AR1" s="59"/>
      <c r="AS1" s="59"/>
      <c r="AT1" s="59"/>
      <c r="AU1" s="59"/>
      <c r="AV1" s="219" t="s">
        <v>1</v>
      </c>
      <c r="AW1" s="219"/>
      <c r="AX1" s="219"/>
      <c r="AY1" s="219"/>
      <c r="AZ1" s="219"/>
      <c r="BA1" s="219"/>
      <c r="BB1" s="59"/>
    </row>
    <row r="2" spans="2:61" ht="13.8" thickBot="1">
      <c r="O2" s="61"/>
      <c r="P2" s="61"/>
      <c r="Q2" s="61"/>
      <c r="R2" s="61"/>
      <c r="S2" s="61"/>
      <c r="T2" s="61"/>
      <c r="U2" s="61"/>
      <c r="V2" s="61"/>
      <c r="W2" s="61"/>
      <c r="X2" s="61"/>
      <c r="Y2" s="61"/>
      <c r="Z2" s="61"/>
      <c r="AA2" s="61"/>
      <c r="AB2" s="61"/>
      <c r="AC2" s="61"/>
      <c r="AD2" s="61"/>
      <c r="AE2" s="61"/>
      <c r="AF2" s="61"/>
      <c r="AG2" s="61"/>
      <c r="AH2" s="61"/>
      <c r="AI2" s="61"/>
      <c r="AJ2" s="61"/>
      <c r="AK2" s="61"/>
      <c r="AY2" s="5"/>
      <c r="AZ2" s="5"/>
      <c r="BA2" s="13" t="str">
        <f>IF(COUNTIFS(B13:B133,"小計",U13:U133,"&gt;0")=0,"",COUNTIFS(B13:B133,"小計",U13:U133,"&gt;0"))&amp;"枚中１枚目"</f>
        <v>5枚中１枚目</v>
      </c>
    </row>
    <row r="3" spans="2:61" ht="15.6" customHeight="1" thickBot="1">
      <c r="B3" s="3" t="s">
        <v>73</v>
      </c>
      <c r="N3" s="99" t="s">
        <v>3</v>
      </c>
      <c r="O3" s="100"/>
      <c r="P3" s="100"/>
      <c r="Q3" s="241" t="s">
        <v>82</v>
      </c>
      <c r="R3" s="241"/>
      <c r="S3" s="241"/>
      <c r="T3" s="241"/>
      <c r="U3" s="241"/>
      <c r="V3" s="241"/>
      <c r="W3" s="241"/>
      <c r="X3" s="241"/>
      <c r="Y3" s="241"/>
      <c r="Z3" s="241"/>
      <c r="AA3" s="241"/>
      <c r="AB3" s="241"/>
      <c r="AC3" s="241"/>
      <c r="AD3" s="241"/>
      <c r="AE3" s="241"/>
      <c r="AF3" s="241"/>
      <c r="AG3" s="241"/>
      <c r="AH3" s="241"/>
      <c r="AI3" s="241"/>
      <c r="AJ3" s="241"/>
      <c r="AK3" s="242"/>
      <c r="AN3" s="1" t="s">
        <v>4</v>
      </c>
    </row>
    <row r="4" spans="2:61" ht="15" customHeight="1">
      <c r="N4" s="105" t="s">
        <v>66</v>
      </c>
      <c r="O4" s="106"/>
      <c r="P4" s="106"/>
      <c r="Q4" s="243"/>
      <c r="R4" s="243"/>
      <c r="S4" s="243"/>
      <c r="T4" s="243"/>
      <c r="U4" s="243"/>
      <c r="V4" s="243"/>
      <c r="W4" s="243"/>
      <c r="X4" s="243"/>
      <c r="Y4" s="243"/>
      <c r="Z4" s="243"/>
      <c r="AA4" s="243"/>
      <c r="AB4" s="243"/>
      <c r="AC4" s="243"/>
      <c r="AD4" s="243"/>
      <c r="AE4" s="243"/>
      <c r="AF4" s="243"/>
      <c r="AG4" s="243"/>
      <c r="AH4" s="243"/>
      <c r="AI4" s="243"/>
      <c r="AJ4" s="243"/>
      <c r="AK4" s="244"/>
      <c r="AN4" s="220" t="s">
        <v>46</v>
      </c>
      <c r="AO4" s="221"/>
      <c r="AP4" s="221"/>
      <c r="AQ4" s="221"/>
      <c r="AR4" s="235" t="s">
        <v>79</v>
      </c>
      <c r="AS4" s="236"/>
      <c r="AT4" s="236"/>
      <c r="AU4" s="236"/>
      <c r="AV4" s="239" t="s">
        <v>80</v>
      </c>
      <c r="AW4" s="235" t="s">
        <v>81</v>
      </c>
      <c r="AX4" s="236"/>
      <c r="AY4" s="236"/>
      <c r="AZ4" s="236"/>
      <c r="BA4" s="206" t="s">
        <v>5</v>
      </c>
    </row>
    <row r="5" spans="2:61" ht="13.8" customHeight="1">
      <c r="N5" s="105" t="s">
        <v>67</v>
      </c>
      <c r="O5" s="106"/>
      <c r="P5" s="106"/>
      <c r="Q5" s="243" t="s">
        <v>108</v>
      </c>
      <c r="R5" s="243"/>
      <c r="S5" s="243"/>
      <c r="T5" s="243"/>
      <c r="U5" s="243"/>
      <c r="V5" s="243"/>
      <c r="W5" s="243"/>
      <c r="X5" s="243"/>
      <c r="Y5" s="243"/>
      <c r="Z5" s="243"/>
      <c r="AA5" s="243"/>
      <c r="AB5" s="243"/>
      <c r="AC5" s="243"/>
      <c r="AD5" s="243"/>
      <c r="AE5" s="243"/>
      <c r="AF5" s="243"/>
      <c r="AG5" s="243"/>
      <c r="AH5" s="243"/>
      <c r="AI5" s="243"/>
      <c r="AJ5" s="243"/>
      <c r="AK5" s="244"/>
      <c r="AN5" s="222"/>
      <c r="AO5" s="223"/>
      <c r="AP5" s="223"/>
      <c r="AQ5" s="223"/>
      <c r="AR5" s="237"/>
      <c r="AS5" s="238"/>
      <c r="AT5" s="238"/>
      <c r="AU5" s="238"/>
      <c r="AV5" s="240"/>
      <c r="AW5" s="237"/>
      <c r="AX5" s="238"/>
      <c r="AY5" s="238"/>
      <c r="AZ5" s="238"/>
      <c r="BA5" s="207"/>
    </row>
    <row r="6" spans="2:61" ht="19.2" customHeight="1">
      <c r="B6" s="1" t="s">
        <v>45</v>
      </c>
      <c r="D6" s="20">
        <v>5</v>
      </c>
      <c r="E6" s="1" t="s">
        <v>42</v>
      </c>
      <c r="F6" s="20">
        <v>11</v>
      </c>
      <c r="G6" s="1" t="s">
        <v>43</v>
      </c>
      <c r="H6" s="19">
        <v>21</v>
      </c>
      <c r="I6" s="1" t="s">
        <v>44</v>
      </c>
      <c r="N6" s="105"/>
      <c r="O6" s="106"/>
      <c r="P6" s="106"/>
      <c r="Q6" s="243"/>
      <c r="R6" s="243"/>
      <c r="S6" s="243"/>
      <c r="T6" s="243"/>
      <c r="U6" s="243"/>
      <c r="V6" s="243"/>
      <c r="W6" s="243"/>
      <c r="X6" s="243"/>
      <c r="Y6" s="243"/>
      <c r="Z6" s="243"/>
      <c r="AA6" s="243"/>
      <c r="AB6" s="243"/>
      <c r="AC6" s="243"/>
      <c r="AD6" s="243"/>
      <c r="AE6" s="243"/>
      <c r="AF6" s="243"/>
      <c r="AG6" s="243"/>
      <c r="AH6" s="243"/>
      <c r="AI6" s="243"/>
      <c r="AJ6" s="243"/>
      <c r="AK6" s="244"/>
      <c r="AN6" s="208" t="s">
        <v>50</v>
      </c>
      <c r="AO6" s="209"/>
      <c r="AP6" s="209"/>
      <c r="AQ6" s="210"/>
      <c r="AR6" s="230" t="s">
        <v>78</v>
      </c>
      <c r="AS6" s="231"/>
      <c r="AT6" s="231"/>
      <c r="AU6" s="231"/>
      <c r="AV6" s="231"/>
      <c r="AW6" s="231"/>
      <c r="AX6" s="231"/>
      <c r="AY6" s="231"/>
      <c r="AZ6" s="231"/>
      <c r="BA6" s="232"/>
      <c r="BC6" s="93" t="str">
        <f>CONCATENATE(X8,Y8,Z8,AA8,AB8,AC8,AD8,AE8,AF8,AG8,AH8,,AI8,AJ8,AK8)</f>
        <v>T 1234567890123</v>
      </c>
    </row>
    <row r="7" spans="2:61" ht="26.4" customHeight="1">
      <c r="N7" s="96" t="s">
        <v>112</v>
      </c>
      <c r="O7" s="97"/>
      <c r="P7" s="97"/>
      <c r="Q7" s="245" t="s">
        <v>114</v>
      </c>
      <c r="R7" s="245"/>
      <c r="S7" s="245"/>
      <c r="T7" s="245"/>
      <c r="U7" s="245"/>
      <c r="V7" s="245"/>
      <c r="W7" s="245"/>
      <c r="X7" s="245"/>
      <c r="Y7" s="245"/>
      <c r="Z7" s="98" t="s">
        <v>113</v>
      </c>
      <c r="AA7" s="98"/>
      <c r="AB7" s="98"/>
      <c r="AC7" s="245" t="s">
        <v>115</v>
      </c>
      <c r="AD7" s="245"/>
      <c r="AE7" s="245"/>
      <c r="AF7" s="245"/>
      <c r="AG7" s="245"/>
      <c r="AH7" s="245"/>
      <c r="AI7" s="245"/>
      <c r="AJ7" s="245"/>
      <c r="AK7" s="246"/>
      <c r="AN7" s="214" t="s">
        <v>49</v>
      </c>
      <c r="AO7" s="215"/>
      <c r="AP7" s="215"/>
      <c r="AQ7" s="215"/>
      <c r="AR7" s="233" t="s">
        <v>107</v>
      </c>
      <c r="AS7" s="233"/>
      <c r="AT7" s="233"/>
      <c r="AU7" s="233"/>
      <c r="AV7" s="233"/>
      <c r="AW7" s="233"/>
      <c r="AX7" s="233"/>
      <c r="AY7" s="233"/>
      <c r="AZ7" s="233"/>
      <c r="BA7" s="234"/>
      <c r="BC7" s="93" t="str">
        <f>CONCATENATE(X9,Y9,Z9,AA9,AB9)</f>
        <v>88888</v>
      </c>
    </row>
    <row r="8" spans="2:61" ht="24.75" customHeight="1" thickBot="1">
      <c r="N8" s="190" t="s">
        <v>6</v>
      </c>
      <c r="O8" s="191"/>
      <c r="P8" s="191"/>
      <c r="Q8" s="191"/>
      <c r="R8" s="191"/>
      <c r="S8" s="191"/>
      <c r="T8" s="191"/>
      <c r="U8" s="191"/>
      <c r="V8" s="191"/>
      <c r="W8" s="192"/>
      <c r="X8" s="62" t="s">
        <v>48</v>
      </c>
      <c r="Y8" s="24">
        <v>1</v>
      </c>
      <c r="Z8" s="24">
        <v>2</v>
      </c>
      <c r="AA8" s="24">
        <v>3</v>
      </c>
      <c r="AB8" s="24">
        <v>4</v>
      </c>
      <c r="AC8" s="24">
        <v>5</v>
      </c>
      <c r="AD8" s="24">
        <v>6</v>
      </c>
      <c r="AE8" s="24">
        <v>7</v>
      </c>
      <c r="AF8" s="24">
        <v>8</v>
      </c>
      <c r="AG8" s="24">
        <v>9</v>
      </c>
      <c r="AH8" s="24">
        <v>0</v>
      </c>
      <c r="AI8" s="24">
        <v>1</v>
      </c>
      <c r="AJ8" s="24">
        <v>2</v>
      </c>
      <c r="AK8" s="25">
        <v>3</v>
      </c>
      <c r="AN8" s="193" t="s">
        <v>47</v>
      </c>
      <c r="AO8" s="194"/>
      <c r="AP8" s="194"/>
      <c r="AQ8" s="194"/>
      <c r="AR8" s="175" t="s">
        <v>76</v>
      </c>
      <c r="AS8" s="177"/>
      <c r="AT8" s="63" t="s">
        <v>7</v>
      </c>
      <c r="AU8" s="26">
        <v>0</v>
      </c>
      <c r="AV8" s="27">
        <v>1</v>
      </c>
      <c r="AW8" s="27">
        <v>2</v>
      </c>
      <c r="AX8" s="27">
        <v>3</v>
      </c>
      <c r="AY8" s="27">
        <v>4</v>
      </c>
      <c r="AZ8" s="27">
        <v>5</v>
      </c>
      <c r="BA8" s="29">
        <v>6</v>
      </c>
      <c r="BC8" s="64" t="s">
        <v>94</v>
      </c>
      <c r="BF8" s="2"/>
      <c r="BG8" s="2"/>
      <c r="BH8" s="2"/>
      <c r="BI8" s="2"/>
    </row>
    <row r="9" spans="2:61" ht="24" customHeight="1" thickBot="1">
      <c r="N9" s="197" t="s">
        <v>72</v>
      </c>
      <c r="O9" s="198"/>
      <c r="P9" s="198"/>
      <c r="Q9" s="198"/>
      <c r="R9" s="198"/>
      <c r="S9" s="198"/>
      <c r="T9" s="198"/>
      <c r="U9" s="198"/>
      <c r="V9" s="198"/>
      <c r="W9" s="199"/>
      <c r="X9" s="26">
        <v>8</v>
      </c>
      <c r="Y9" s="27">
        <v>8</v>
      </c>
      <c r="Z9" s="27">
        <v>8</v>
      </c>
      <c r="AA9" s="27">
        <v>8</v>
      </c>
      <c r="AB9" s="28">
        <v>8</v>
      </c>
      <c r="AC9" s="65"/>
      <c r="AD9" s="66"/>
      <c r="AE9" s="66"/>
      <c r="AF9" s="66"/>
      <c r="AG9" s="66"/>
      <c r="AH9" s="66"/>
      <c r="AI9" s="66"/>
      <c r="AJ9" s="66"/>
      <c r="AK9" s="67"/>
      <c r="BC9" s="64" t="s">
        <v>93</v>
      </c>
    </row>
    <row r="10" spans="2:61" ht="19.05" customHeight="1" thickTop="1" thickBot="1">
      <c r="B10" s="1" t="s">
        <v>45</v>
      </c>
      <c r="D10" s="20">
        <v>5</v>
      </c>
      <c r="E10" s="1" t="s">
        <v>42</v>
      </c>
      <c r="F10" s="20">
        <v>11</v>
      </c>
      <c r="G10" s="1" t="s">
        <v>43</v>
      </c>
      <c r="H10" s="19">
        <v>20</v>
      </c>
      <c r="I10" s="1" t="s">
        <v>77</v>
      </c>
      <c r="AN10" s="1" t="s">
        <v>8</v>
      </c>
      <c r="BC10" s="68" t="str">
        <f>TRIM("R"&amp;D10&amp;"."&amp;F10&amp;"."&amp;H10&amp;"_"&amp;Q6&amp;"_"&amp;AE26)</f>
        <v>R5.11.20__27235875</v>
      </c>
      <c r="BG10" s="69"/>
      <c r="BH10" s="69"/>
      <c r="BI10" s="69"/>
    </row>
    <row r="11" spans="2:61" ht="13.8" thickTop="1">
      <c r="AN11" s="1" t="s">
        <v>9</v>
      </c>
    </row>
    <row r="12" spans="2:61" ht="15.6" customHeight="1">
      <c r="B12" s="200" t="s">
        <v>10</v>
      </c>
      <c r="C12" s="200"/>
      <c r="D12" s="200"/>
      <c r="E12" s="200"/>
      <c r="F12" s="200"/>
      <c r="G12" s="200"/>
      <c r="H12" s="200"/>
      <c r="I12" s="200"/>
      <c r="J12" s="200"/>
      <c r="K12" s="200"/>
      <c r="L12" s="200"/>
      <c r="M12" s="200"/>
      <c r="N12" s="200"/>
      <c r="O12" s="200"/>
      <c r="P12" s="200"/>
      <c r="Q12" s="200"/>
      <c r="R12" s="200"/>
      <c r="S12" s="200"/>
      <c r="T12" s="200"/>
      <c r="U12" s="201" t="s">
        <v>71</v>
      </c>
      <c r="V12" s="202"/>
      <c r="W12" s="202"/>
      <c r="X12" s="202"/>
      <c r="Y12" s="202"/>
      <c r="Z12" s="202"/>
      <c r="AA12" s="203"/>
      <c r="AB12" s="201" t="s">
        <v>11</v>
      </c>
      <c r="AC12" s="202"/>
      <c r="AD12" s="203"/>
      <c r="AE12" s="201" t="s">
        <v>63</v>
      </c>
      <c r="AF12" s="202"/>
      <c r="AG12" s="202"/>
      <c r="AH12" s="202"/>
      <c r="AI12" s="202"/>
      <c r="AJ12" s="202"/>
      <c r="AK12" s="203"/>
      <c r="AN12" s="204"/>
      <c r="AO12" s="141"/>
      <c r="AP12" s="141"/>
      <c r="AQ12" s="141"/>
      <c r="AR12" s="205"/>
      <c r="AS12" s="188"/>
      <c r="AT12" s="142"/>
      <c r="AU12" s="142"/>
      <c r="AV12" s="189"/>
      <c r="AW12" s="188"/>
      <c r="AX12" s="142"/>
      <c r="AY12" s="142"/>
      <c r="AZ12" s="142"/>
      <c r="BA12" s="189"/>
    </row>
    <row r="13" spans="2:61" ht="27.75" customHeight="1">
      <c r="B13" s="178" t="s">
        <v>84</v>
      </c>
      <c r="C13" s="178"/>
      <c r="D13" s="178"/>
      <c r="E13" s="178"/>
      <c r="F13" s="178"/>
      <c r="G13" s="178"/>
      <c r="H13" s="178"/>
      <c r="I13" s="178"/>
      <c r="J13" s="178"/>
      <c r="K13" s="178"/>
      <c r="L13" s="178"/>
      <c r="M13" s="178"/>
      <c r="N13" s="178"/>
      <c r="O13" s="178"/>
      <c r="P13" s="178"/>
      <c r="Q13" s="178"/>
      <c r="R13" s="178"/>
      <c r="S13" s="178"/>
      <c r="T13" s="178"/>
      <c r="U13" s="179">
        <v>986564</v>
      </c>
      <c r="V13" s="180"/>
      <c r="W13" s="180"/>
      <c r="X13" s="180"/>
      <c r="Y13" s="180"/>
      <c r="Z13" s="180"/>
      <c r="AA13" s="181"/>
      <c r="AB13" s="182" ph="1">
        <v>0.1</v>
      </c>
      <c r="AC13" s="183"/>
      <c r="AD13" s="184"/>
      <c r="AE13" s="185"/>
      <c r="AF13" s="186"/>
      <c r="AG13" s="186"/>
      <c r="AH13" s="186"/>
      <c r="AI13" s="186"/>
      <c r="AJ13" s="186"/>
      <c r="AK13" s="187"/>
      <c r="AN13" s="204"/>
      <c r="AO13" s="141"/>
      <c r="AP13" s="141"/>
      <c r="AQ13" s="141"/>
      <c r="AR13" s="205"/>
      <c r="AS13" s="188"/>
      <c r="AT13" s="142"/>
      <c r="AU13" s="142"/>
      <c r="AV13" s="189"/>
      <c r="AW13" s="188"/>
      <c r="AX13" s="142"/>
      <c r="AY13" s="142"/>
      <c r="AZ13" s="142"/>
      <c r="BA13" s="189"/>
    </row>
    <row r="14" spans="2:61" ht="27.75" customHeight="1">
      <c r="B14" s="178" t="s">
        <v>91</v>
      </c>
      <c r="C14" s="178"/>
      <c r="D14" s="178"/>
      <c r="E14" s="178"/>
      <c r="F14" s="178"/>
      <c r="G14" s="178"/>
      <c r="H14" s="178"/>
      <c r="I14" s="178"/>
      <c r="J14" s="178"/>
      <c r="K14" s="178"/>
      <c r="L14" s="178"/>
      <c r="M14" s="178"/>
      <c r="N14" s="178"/>
      <c r="O14" s="178"/>
      <c r="P14" s="178"/>
      <c r="Q14" s="178"/>
      <c r="R14" s="178"/>
      <c r="S14" s="178"/>
      <c r="T14" s="178"/>
      <c r="U14" s="179">
        <v>8000</v>
      </c>
      <c r="V14" s="180"/>
      <c r="W14" s="180"/>
      <c r="X14" s="180"/>
      <c r="Y14" s="180"/>
      <c r="Z14" s="180"/>
      <c r="AA14" s="181"/>
      <c r="AB14" s="182" ph="1">
        <v>0.08</v>
      </c>
      <c r="AC14" s="183"/>
      <c r="AD14" s="184"/>
      <c r="AE14" s="185"/>
      <c r="AF14" s="186"/>
      <c r="AG14" s="186"/>
      <c r="AH14" s="186"/>
      <c r="AI14" s="186"/>
      <c r="AJ14" s="186"/>
      <c r="AK14" s="187"/>
      <c r="AN14" s="204"/>
      <c r="AO14" s="141"/>
      <c r="AP14" s="141"/>
      <c r="AQ14" s="141"/>
      <c r="AR14" s="205"/>
      <c r="AS14" s="188"/>
      <c r="AT14" s="142"/>
      <c r="AU14" s="142"/>
      <c r="AV14" s="189"/>
      <c r="AW14" s="188"/>
      <c r="AX14" s="142"/>
      <c r="AY14" s="142"/>
      <c r="AZ14" s="142"/>
      <c r="BA14" s="189"/>
    </row>
    <row r="15" spans="2:61" ht="27.75" customHeight="1">
      <c r="B15" s="178" t="s">
        <v>91</v>
      </c>
      <c r="C15" s="178"/>
      <c r="D15" s="178"/>
      <c r="E15" s="178"/>
      <c r="F15" s="178"/>
      <c r="G15" s="178"/>
      <c r="H15" s="178"/>
      <c r="I15" s="178"/>
      <c r="J15" s="178"/>
      <c r="K15" s="178"/>
      <c r="L15" s="178"/>
      <c r="M15" s="178"/>
      <c r="N15" s="178"/>
      <c r="O15" s="178"/>
      <c r="P15" s="178"/>
      <c r="Q15" s="178"/>
      <c r="R15" s="178"/>
      <c r="S15" s="178"/>
      <c r="T15" s="178"/>
      <c r="U15" s="179">
        <v>252500</v>
      </c>
      <c r="V15" s="180"/>
      <c r="W15" s="180"/>
      <c r="X15" s="180"/>
      <c r="Y15" s="180"/>
      <c r="Z15" s="180"/>
      <c r="AA15" s="181"/>
      <c r="AB15" s="182" t="s" ph="1">
        <v>87</v>
      </c>
      <c r="AC15" s="183"/>
      <c r="AD15" s="184"/>
      <c r="AE15" s="185"/>
      <c r="AF15" s="186"/>
      <c r="AG15" s="186"/>
      <c r="AH15" s="186"/>
      <c r="AI15" s="186"/>
      <c r="AJ15" s="186"/>
      <c r="AK15" s="187"/>
      <c r="AN15" s="204"/>
      <c r="AO15" s="141"/>
      <c r="AP15" s="141"/>
      <c r="AQ15" s="141"/>
      <c r="AR15" s="205"/>
      <c r="AS15" s="188"/>
      <c r="AT15" s="142"/>
      <c r="AU15" s="142"/>
      <c r="AV15" s="189"/>
      <c r="AW15" s="188"/>
      <c r="AX15" s="142"/>
      <c r="AY15" s="142"/>
      <c r="AZ15" s="142"/>
      <c r="BA15" s="189"/>
    </row>
    <row r="16" spans="2:61" ht="27.75" customHeight="1">
      <c r="B16" s="178" t="s">
        <v>101</v>
      </c>
      <c r="C16" s="178"/>
      <c r="D16" s="178"/>
      <c r="E16" s="178"/>
      <c r="F16" s="178"/>
      <c r="G16" s="178"/>
      <c r="H16" s="178"/>
      <c r="I16" s="178"/>
      <c r="J16" s="178"/>
      <c r="K16" s="178"/>
      <c r="L16" s="178"/>
      <c r="M16" s="178"/>
      <c r="N16" s="178"/>
      <c r="O16" s="178"/>
      <c r="P16" s="178"/>
      <c r="Q16" s="178"/>
      <c r="R16" s="178"/>
      <c r="S16" s="178"/>
      <c r="T16" s="178"/>
      <c r="U16" s="179">
        <v>336500</v>
      </c>
      <c r="V16" s="180"/>
      <c r="W16" s="180"/>
      <c r="X16" s="180"/>
      <c r="Y16" s="180"/>
      <c r="Z16" s="180"/>
      <c r="AA16" s="181"/>
      <c r="AB16" s="182" ph="1">
        <v>0.1</v>
      </c>
      <c r="AC16" s="183"/>
      <c r="AD16" s="184"/>
      <c r="AE16" s="185"/>
      <c r="AF16" s="186"/>
      <c r="AG16" s="186"/>
      <c r="AH16" s="186"/>
      <c r="AI16" s="186"/>
      <c r="AJ16" s="186"/>
      <c r="AK16" s="187"/>
      <c r="AN16" s="204"/>
      <c r="AO16" s="141"/>
      <c r="AP16" s="141"/>
      <c r="AQ16" s="141"/>
      <c r="AR16" s="205"/>
      <c r="AS16" s="188"/>
      <c r="AT16" s="142"/>
      <c r="AU16" s="142"/>
      <c r="AV16" s="189"/>
      <c r="AW16" s="188"/>
      <c r="AX16" s="142"/>
      <c r="AY16" s="142"/>
      <c r="AZ16" s="142"/>
      <c r="BA16" s="189"/>
    </row>
    <row r="17" spans="2:59" ht="27.75" customHeight="1">
      <c r="B17" s="178" t="s">
        <v>102</v>
      </c>
      <c r="C17" s="178"/>
      <c r="D17" s="178"/>
      <c r="E17" s="178"/>
      <c r="F17" s="178"/>
      <c r="G17" s="178"/>
      <c r="H17" s="178"/>
      <c r="I17" s="178"/>
      <c r="J17" s="178"/>
      <c r="K17" s="178"/>
      <c r="L17" s="178"/>
      <c r="M17" s="178"/>
      <c r="N17" s="178"/>
      <c r="O17" s="178"/>
      <c r="P17" s="178"/>
      <c r="Q17" s="178"/>
      <c r="R17" s="178"/>
      <c r="S17" s="178"/>
      <c r="T17" s="178"/>
      <c r="U17" s="179">
        <v>1854000</v>
      </c>
      <c r="V17" s="180"/>
      <c r="W17" s="180"/>
      <c r="X17" s="180"/>
      <c r="Y17" s="180"/>
      <c r="Z17" s="180"/>
      <c r="AA17" s="181"/>
      <c r="AB17" s="182" ph="1">
        <v>0.1</v>
      </c>
      <c r="AC17" s="183"/>
      <c r="AD17" s="184"/>
      <c r="AE17" s="185"/>
      <c r="AF17" s="186"/>
      <c r="AG17" s="186"/>
      <c r="AH17" s="186"/>
      <c r="AI17" s="186"/>
      <c r="AJ17" s="186"/>
      <c r="AK17" s="187"/>
      <c r="AN17" s="204"/>
      <c r="AO17" s="141"/>
      <c r="AP17" s="141"/>
      <c r="AQ17" s="141"/>
      <c r="AR17" s="205"/>
      <c r="AS17" s="188"/>
      <c r="AT17" s="142"/>
      <c r="AU17" s="142"/>
      <c r="AV17" s="189"/>
      <c r="AW17" s="188"/>
      <c r="AX17" s="142"/>
      <c r="AY17" s="142"/>
      <c r="AZ17" s="142"/>
      <c r="BA17" s="189"/>
    </row>
    <row r="18" spans="2:59" ht="27.75" customHeight="1">
      <c r="B18" s="178" t="s">
        <v>103</v>
      </c>
      <c r="C18" s="178"/>
      <c r="D18" s="178"/>
      <c r="E18" s="178"/>
      <c r="F18" s="178"/>
      <c r="G18" s="178"/>
      <c r="H18" s="178"/>
      <c r="I18" s="178"/>
      <c r="J18" s="178"/>
      <c r="K18" s="178"/>
      <c r="L18" s="178"/>
      <c r="M18" s="178"/>
      <c r="N18" s="178"/>
      <c r="O18" s="178"/>
      <c r="P18" s="178"/>
      <c r="Q18" s="178"/>
      <c r="R18" s="178"/>
      <c r="S18" s="178"/>
      <c r="T18" s="178"/>
      <c r="U18" s="179">
        <v>552000</v>
      </c>
      <c r="V18" s="180"/>
      <c r="W18" s="180"/>
      <c r="X18" s="180"/>
      <c r="Y18" s="180"/>
      <c r="Z18" s="180"/>
      <c r="AA18" s="181"/>
      <c r="AB18" s="182" ph="1">
        <v>0.1</v>
      </c>
      <c r="AC18" s="183"/>
      <c r="AD18" s="184"/>
      <c r="AE18" s="185"/>
      <c r="AF18" s="186"/>
      <c r="AG18" s="186"/>
      <c r="AH18" s="186"/>
      <c r="AI18" s="186"/>
      <c r="AJ18" s="186"/>
      <c r="AK18" s="187"/>
      <c r="AN18" s="204"/>
      <c r="AO18" s="141"/>
      <c r="AP18" s="141"/>
      <c r="AQ18" s="141"/>
      <c r="AR18" s="205"/>
      <c r="AS18" s="188"/>
      <c r="AT18" s="142"/>
      <c r="AU18" s="142"/>
      <c r="AV18" s="189"/>
      <c r="AW18" s="188"/>
      <c r="AX18" s="142"/>
      <c r="AY18" s="142"/>
      <c r="AZ18" s="142"/>
      <c r="BA18" s="189"/>
    </row>
    <row r="19" spans="2:59" ht="27.75" customHeight="1">
      <c r="B19" s="178" t="s">
        <v>104</v>
      </c>
      <c r="C19" s="178"/>
      <c r="D19" s="178"/>
      <c r="E19" s="178"/>
      <c r="F19" s="178"/>
      <c r="G19" s="178"/>
      <c r="H19" s="178"/>
      <c r="I19" s="178"/>
      <c r="J19" s="178"/>
      <c r="K19" s="178"/>
      <c r="L19" s="178"/>
      <c r="M19" s="178"/>
      <c r="N19" s="178"/>
      <c r="O19" s="178"/>
      <c r="P19" s="178"/>
      <c r="Q19" s="178"/>
      <c r="R19" s="178"/>
      <c r="S19" s="178"/>
      <c r="T19" s="178"/>
      <c r="U19" s="179">
        <v>339800</v>
      </c>
      <c r="V19" s="180"/>
      <c r="W19" s="180"/>
      <c r="X19" s="180"/>
      <c r="Y19" s="180"/>
      <c r="Z19" s="180"/>
      <c r="AA19" s="181"/>
      <c r="AB19" s="182" ph="1">
        <v>0.1</v>
      </c>
      <c r="AC19" s="183"/>
      <c r="AD19" s="184"/>
      <c r="AE19" s="185"/>
      <c r="AF19" s="186"/>
      <c r="AG19" s="186"/>
      <c r="AH19" s="186"/>
      <c r="AI19" s="186"/>
      <c r="AJ19" s="186"/>
      <c r="AK19" s="187"/>
      <c r="AN19" s="204"/>
      <c r="AO19" s="141"/>
      <c r="AP19" s="141"/>
      <c r="AQ19" s="141"/>
      <c r="AR19" s="205"/>
      <c r="AS19" s="188"/>
      <c r="AT19" s="142"/>
      <c r="AU19" s="142"/>
      <c r="AV19" s="189"/>
      <c r="AW19" s="188"/>
      <c r="AX19" s="142"/>
      <c r="AY19" s="142"/>
      <c r="AZ19" s="142"/>
      <c r="BA19" s="189"/>
      <c r="BC19" s="70"/>
      <c r="BG19" s="70"/>
    </row>
    <row r="20" spans="2:59" ht="27.75" customHeight="1" thickBot="1">
      <c r="B20" s="168" t="s">
        <v>105</v>
      </c>
      <c r="C20" s="168"/>
      <c r="D20" s="168"/>
      <c r="E20" s="168"/>
      <c r="F20" s="168"/>
      <c r="G20" s="168"/>
      <c r="H20" s="168"/>
      <c r="I20" s="168"/>
      <c r="J20" s="168"/>
      <c r="K20" s="168"/>
      <c r="L20" s="168"/>
      <c r="M20" s="168"/>
      <c r="N20" s="168"/>
      <c r="O20" s="168"/>
      <c r="P20" s="168"/>
      <c r="Q20" s="168"/>
      <c r="R20" s="168"/>
      <c r="S20" s="168"/>
      <c r="T20" s="168"/>
      <c r="U20" s="169">
        <v>500000</v>
      </c>
      <c r="V20" s="170"/>
      <c r="W20" s="170"/>
      <c r="X20" s="170"/>
      <c r="Y20" s="170"/>
      <c r="Z20" s="170"/>
      <c r="AA20" s="171"/>
      <c r="AB20" s="172" ph="1">
        <v>0.1</v>
      </c>
      <c r="AC20" s="173"/>
      <c r="AD20" s="174"/>
      <c r="AE20" s="175"/>
      <c r="AF20" s="176"/>
      <c r="AG20" s="176"/>
      <c r="AH20" s="176"/>
      <c r="AI20" s="176"/>
      <c r="AJ20" s="176"/>
      <c r="AK20" s="177"/>
      <c r="AN20" s="204"/>
      <c r="AO20" s="141"/>
      <c r="AP20" s="141"/>
      <c r="AQ20" s="141"/>
      <c r="AR20" s="205"/>
      <c r="AS20" s="188"/>
      <c r="AT20" s="142"/>
      <c r="AU20" s="142"/>
      <c r="AV20" s="189"/>
      <c r="AW20" s="188"/>
      <c r="AX20" s="142"/>
      <c r="AY20" s="142"/>
      <c r="AZ20" s="142"/>
      <c r="BA20" s="189"/>
      <c r="BC20" s="70"/>
      <c r="BG20" s="70"/>
    </row>
    <row r="21" spans="2:59" ht="26.25" customHeight="1" thickBot="1">
      <c r="B21" s="155" t="s">
        <v>74</v>
      </c>
      <c r="C21" s="155"/>
      <c r="D21" s="155"/>
      <c r="E21" s="155"/>
      <c r="F21" s="155"/>
      <c r="G21" s="155"/>
      <c r="H21" s="155"/>
      <c r="I21" s="155"/>
      <c r="J21" s="155"/>
      <c r="K21" s="155"/>
      <c r="L21" s="155"/>
      <c r="M21" s="155"/>
      <c r="N21" s="155"/>
      <c r="O21" s="155"/>
      <c r="P21" s="155"/>
      <c r="Q21" s="155"/>
      <c r="R21" s="155"/>
      <c r="S21" s="155"/>
      <c r="T21" s="155"/>
      <c r="U21" s="156">
        <f>SUM(U13:AA20)</f>
        <v>4829364</v>
      </c>
      <c r="V21" s="157"/>
      <c r="W21" s="157"/>
      <c r="X21" s="157"/>
      <c r="Y21" s="157"/>
      <c r="Z21" s="157"/>
      <c r="AA21" s="158"/>
      <c r="AB21" s="159" ph="1"/>
      <c r="AC21" s="160"/>
      <c r="AD21" s="161"/>
      <c r="AE21" s="162"/>
      <c r="AF21" s="163"/>
      <c r="AG21" s="163"/>
      <c r="AH21" s="163"/>
      <c r="AI21" s="163"/>
      <c r="AJ21" s="163"/>
      <c r="AK21" s="164"/>
      <c r="AN21" s="204"/>
      <c r="AO21" s="141"/>
      <c r="AP21" s="141"/>
      <c r="AQ21" s="141"/>
      <c r="AR21" s="205"/>
      <c r="AS21" s="188"/>
      <c r="AT21" s="142"/>
      <c r="AU21" s="142"/>
      <c r="AV21" s="189"/>
      <c r="AW21" s="188"/>
      <c r="AX21" s="142"/>
      <c r="AY21" s="142"/>
      <c r="AZ21" s="142"/>
      <c r="BA21" s="189"/>
      <c r="BC21" s="18" t="s">
        <v>62</v>
      </c>
      <c r="BD21" s="22" t="str">
        <f>IF(SUM(U13:AA20,U41:AA48,U69:AA76,U97:AA104,U125:AA132)=AE24,"　〇","Z列の税率が入力されていますか？")</f>
        <v>　〇</v>
      </c>
    </row>
    <row r="22" spans="2:59" ht="10.199999999999999" customHeight="1">
      <c r="B22" s="2"/>
      <c r="C22" s="2"/>
      <c r="D22" s="2"/>
      <c r="E22" s="2"/>
      <c r="F22" s="2"/>
      <c r="G22" s="2"/>
      <c r="H22" s="2"/>
      <c r="I22" s="2"/>
      <c r="J22" s="2"/>
      <c r="K22" s="2"/>
      <c r="L22" s="2"/>
      <c r="M22" s="2"/>
      <c r="N22" s="2"/>
      <c r="O22" s="71"/>
      <c r="P22" s="72"/>
      <c r="Q22" s="72"/>
      <c r="R22" s="72"/>
      <c r="S22" s="72"/>
      <c r="T22" s="72"/>
      <c r="U22" s="73" ph="1"/>
      <c r="V22" s="74" ph="1"/>
      <c r="W22" s="74" ph="1"/>
      <c r="AN22" s="141"/>
      <c r="AO22" s="141"/>
      <c r="AP22" s="141"/>
      <c r="AQ22" s="141"/>
      <c r="AR22" s="141"/>
      <c r="AS22" s="142"/>
      <c r="AT22" s="142"/>
      <c r="AU22" s="142"/>
      <c r="AV22" s="142"/>
      <c r="AW22" s="142"/>
      <c r="AX22" s="142"/>
      <c r="AY22" s="142"/>
      <c r="AZ22" s="142"/>
      <c r="BA22" s="142"/>
    </row>
    <row r="23" spans="2:59" ht="19.8" customHeight="1">
      <c r="B23" s="143"/>
      <c r="C23" s="144"/>
      <c r="D23" s="144"/>
      <c r="E23" s="144"/>
      <c r="F23" s="144"/>
      <c r="G23" s="144"/>
      <c r="H23" s="144"/>
      <c r="I23" s="145"/>
      <c r="J23" s="143" t="s">
        <v>54</v>
      </c>
      <c r="K23" s="144"/>
      <c r="L23" s="144"/>
      <c r="M23" s="144"/>
      <c r="N23" s="144"/>
      <c r="O23" s="144"/>
      <c r="P23" s="145"/>
      <c r="Q23" s="143" t="s">
        <v>55</v>
      </c>
      <c r="R23" s="144"/>
      <c r="S23" s="144"/>
      <c r="T23" s="144"/>
      <c r="U23" s="144"/>
      <c r="V23" s="144"/>
      <c r="W23" s="145"/>
      <c r="X23" s="143" t="s">
        <v>88</v>
      </c>
      <c r="Y23" s="144"/>
      <c r="Z23" s="144"/>
      <c r="AA23" s="144"/>
      <c r="AB23" s="144"/>
      <c r="AC23" s="144"/>
      <c r="AD23" s="145"/>
      <c r="AE23" s="146" t="s">
        <v>56</v>
      </c>
      <c r="AF23" s="147"/>
      <c r="AG23" s="147"/>
      <c r="AH23" s="147"/>
      <c r="AI23" s="147"/>
      <c r="AJ23" s="147"/>
      <c r="AK23" s="148"/>
      <c r="AN23" s="122" t="s">
        <v>39</v>
      </c>
      <c r="AO23" s="123"/>
      <c r="AP23" s="123"/>
      <c r="AQ23" s="123"/>
      <c r="AR23" s="124"/>
      <c r="AS23" s="119"/>
      <c r="AT23" s="120"/>
      <c r="AU23" s="120"/>
      <c r="AV23" s="120"/>
      <c r="AW23" s="120"/>
      <c r="AX23" s="120"/>
      <c r="AY23" s="120"/>
      <c r="AZ23" s="120"/>
      <c r="BA23" s="121"/>
      <c r="BC23" s="75" t="s">
        <v>41</v>
      </c>
    </row>
    <row r="24" spans="2:59" ht="19.8" customHeight="1">
      <c r="B24" s="143" t="s">
        <v>52</v>
      </c>
      <c r="C24" s="144"/>
      <c r="D24" s="144"/>
      <c r="E24" s="144"/>
      <c r="F24" s="144"/>
      <c r="G24" s="144"/>
      <c r="H24" s="144"/>
      <c r="I24" s="145"/>
      <c r="J24" s="149">
        <f>SUMIF(AB13:AD132,"10%",U13:AA132)</f>
        <v>24522487</v>
      </c>
      <c r="K24" s="150"/>
      <c r="L24" s="150"/>
      <c r="M24" s="150"/>
      <c r="N24" s="150"/>
      <c r="O24" s="150"/>
      <c r="P24" s="151"/>
      <c r="Q24" s="110">
        <f>SUMIF(AB13:AD132,"8%",U13:AA132)</f>
        <v>8000</v>
      </c>
      <c r="R24" s="111"/>
      <c r="S24" s="111"/>
      <c r="T24" s="111"/>
      <c r="U24" s="111"/>
      <c r="V24" s="111"/>
      <c r="W24" s="112"/>
      <c r="X24" s="110">
        <f>SUMIF(AB13:AD132,"非課税",U13:AA132)</f>
        <v>252500</v>
      </c>
      <c r="Y24" s="111"/>
      <c r="Z24" s="111"/>
      <c r="AA24" s="111"/>
      <c r="AB24" s="111"/>
      <c r="AC24" s="111"/>
      <c r="AD24" s="112"/>
      <c r="AE24" s="110">
        <f>SUM(J24:AD24)</f>
        <v>24782987</v>
      </c>
      <c r="AF24" s="111"/>
      <c r="AG24" s="111"/>
      <c r="AH24" s="111"/>
      <c r="AI24" s="111"/>
      <c r="AJ24" s="111"/>
      <c r="AK24" s="112"/>
      <c r="AN24" s="129" t="s">
        <v>37</v>
      </c>
      <c r="AO24" s="130"/>
      <c r="AP24" s="130"/>
      <c r="AQ24" s="130"/>
      <c r="AR24" s="131"/>
      <c r="AS24" s="135"/>
      <c r="AT24" s="136"/>
      <c r="AU24" s="136"/>
      <c r="AV24" s="136"/>
      <c r="AW24" s="136"/>
      <c r="AX24" s="136"/>
      <c r="AY24" s="136"/>
      <c r="AZ24" s="136"/>
      <c r="BA24" s="137"/>
    </row>
    <row r="25" spans="2:59" ht="19.8" customHeight="1">
      <c r="B25" s="107" t="s">
        <v>53</v>
      </c>
      <c r="C25" s="108"/>
      <c r="D25" s="108"/>
      <c r="E25" s="108"/>
      <c r="F25" s="108"/>
      <c r="G25" s="108"/>
      <c r="H25" s="108"/>
      <c r="I25" s="109"/>
      <c r="J25" s="110">
        <f>ROUNDDOWN(J24*0.1,0)</f>
        <v>2452248</v>
      </c>
      <c r="K25" s="111"/>
      <c r="L25" s="111"/>
      <c r="M25" s="111"/>
      <c r="N25" s="111"/>
      <c r="O25" s="111"/>
      <c r="P25" s="112"/>
      <c r="Q25" s="110">
        <f>ROUNDDOWN(Q24*0.08,0)</f>
        <v>640</v>
      </c>
      <c r="R25" s="111"/>
      <c r="S25" s="111"/>
      <c r="T25" s="111"/>
      <c r="U25" s="111"/>
      <c r="V25" s="111"/>
      <c r="W25" s="112"/>
      <c r="X25" s="113" t="s">
        <v>89</v>
      </c>
      <c r="Y25" s="114"/>
      <c r="Z25" s="114"/>
      <c r="AA25" s="114"/>
      <c r="AB25" s="114"/>
      <c r="AC25" s="114"/>
      <c r="AD25" s="115"/>
      <c r="AE25" s="110">
        <f t="shared" ref="AE25:AE26" si="0">SUM(J25:AD25)</f>
        <v>2452888</v>
      </c>
      <c r="AF25" s="111"/>
      <c r="AG25" s="111"/>
      <c r="AH25" s="111"/>
      <c r="AI25" s="111"/>
      <c r="AJ25" s="111"/>
      <c r="AK25" s="112"/>
      <c r="AN25" s="132"/>
      <c r="AO25" s="133"/>
      <c r="AP25" s="133"/>
      <c r="AQ25" s="133"/>
      <c r="AR25" s="134"/>
      <c r="AS25" s="138"/>
      <c r="AT25" s="139"/>
      <c r="AU25" s="139"/>
      <c r="AV25" s="139"/>
      <c r="AW25" s="139"/>
      <c r="AX25" s="139"/>
      <c r="AY25" s="139"/>
      <c r="AZ25" s="139"/>
      <c r="BA25" s="140"/>
    </row>
    <row r="26" spans="2:59" ht="19.8" customHeight="1">
      <c r="B26" s="125" t="s">
        <v>65</v>
      </c>
      <c r="C26" s="125"/>
      <c r="D26" s="125"/>
      <c r="E26" s="125"/>
      <c r="F26" s="125"/>
      <c r="G26" s="125"/>
      <c r="H26" s="125"/>
      <c r="I26" s="125"/>
      <c r="J26" s="126">
        <f>SUM(J24:P25)</f>
        <v>26974735</v>
      </c>
      <c r="K26" s="127"/>
      <c r="L26" s="127"/>
      <c r="M26" s="127"/>
      <c r="N26" s="127"/>
      <c r="O26" s="127"/>
      <c r="P26" s="128"/>
      <c r="Q26" s="126">
        <f>SUM(Q24:W25)</f>
        <v>8640</v>
      </c>
      <c r="R26" s="127"/>
      <c r="S26" s="127"/>
      <c r="T26" s="127"/>
      <c r="U26" s="127"/>
      <c r="V26" s="127"/>
      <c r="W26" s="128"/>
      <c r="X26" s="126">
        <f>SUM(X24:AD25)</f>
        <v>252500</v>
      </c>
      <c r="Y26" s="127"/>
      <c r="Z26" s="127"/>
      <c r="AA26" s="127"/>
      <c r="AB26" s="127"/>
      <c r="AC26" s="127"/>
      <c r="AD26" s="128"/>
      <c r="AE26" s="126">
        <f t="shared" si="0"/>
        <v>27235875</v>
      </c>
      <c r="AF26" s="127"/>
      <c r="AG26" s="127"/>
      <c r="AH26" s="127"/>
      <c r="AI26" s="127"/>
      <c r="AJ26" s="127"/>
      <c r="AK26" s="128"/>
      <c r="AN26" s="122" t="s">
        <v>38</v>
      </c>
      <c r="AO26" s="123"/>
      <c r="AP26" s="123"/>
      <c r="AQ26" s="123"/>
      <c r="AR26" s="124"/>
      <c r="AS26" s="119"/>
      <c r="AT26" s="120"/>
      <c r="AU26" s="120"/>
      <c r="AV26" s="120"/>
      <c r="AW26" s="120"/>
      <c r="AX26" s="120"/>
      <c r="AY26" s="120"/>
      <c r="AZ26" s="120"/>
      <c r="BA26" s="121"/>
    </row>
    <row r="27" spans="2:59" ht="19.8" customHeight="1">
      <c r="B27" s="76" t="s">
        <v>75</v>
      </c>
      <c r="C27" s="76"/>
      <c r="D27" s="14"/>
      <c r="E27" s="14"/>
      <c r="F27" s="14"/>
      <c r="G27" s="14"/>
      <c r="H27" s="14"/>
      <c r="I27" s="14"/>
      <c r="J27" s="14"/>
      <c r="K27" s="14"/>
      <c r="L27" s="14"/>
      <c r="M27" s="14"/>
      <c r="N27" s="14"/>
      <c r="O27" s="14"/>
      <c r="P27" s="14"/>
      <c r="Q27" s="14"/>
      <c r="R27" s="14"/>
      <c r="S27" s="14"/>
      <c r="T27" s="14"/>
      <c r="U27" s="14"/>
      <c r="V27" s="14"/>
      <c r="Y27" s="77" t="s">
        <v>69</v>
      </c>
      <c r="AN27" s="116" t="s">
        <v>36</v>
      </c>
      <c r="AO27" s="117"/>
      <c r="AP27" s="117"/>
      <c r="AQ27" s="117"/>
      <c r="AR27" s="118"/>
      <c r="AS27" s="119"/>
      <c r="AT27" s="120"/>
      <c r="AU27" s="120"/>
      <c r="AV27" s="120"/>
      <c r="AW27" s="120"/>
      <c r="AX27" s="120"/>
      <c r="AY27" s="120"/>
      <c r="AZ27" s="120"/>
      <c r="BA27" s="121"/>
    </row>
    <row r="28" spans="2:59" ht="19.8" customHeight="1">
      <c r="B28" s="76"/>
      <c r="C28" s="76"/>
      <c r="D28" s="14"/>
      <c r="E28" s="14"/>
      <c r="F28" s="14"/>
      <c r="G28" s="14"/>
      <c r="H28" s="14"/>
      <c r="I28" s="14"/>
      <c r="J28" s="14"/>
      <c r="K28" s="14"/>
      <c r="L28" s="14"/>
      <c r="M28" s="14"/>
      <c r="N28" s="14"/>
      <c r="O28" s="14"/>
      <c r="P28" s="14"/>
      <c r="Q28" s="14"/>
      <c r="R28" s="14"/>
      <c r="S28" s="14"/>
      <c r="T28" s="14"/>
      <c r="U28" s="14"/>
      <c r="V28" s="14"/>
      <c r="Y28" s="77"/>
      <c r="AN28" s="122" t="s">
        <v>40</v>
      </c>
      <c r="AO28" s="123"/>
      <c r="AP28" s="123"/>
      <c r="AQ28" s="123"/>
      <c r="AR28" s="124"/>
      <c r="AS28" s="119"/>
      <c r="AT28" s="120"/>
      <c r="AU28" s="120"/>
      <c r="AV28" s="120"/>
      <c r="AW28" s="120"/>
      <c r="AX28" s="120"/>
      <c r="AY28" s="120"/>
      <c r="AZ28" s="120"/>
      <c r="BA28" s="121"/>
    </row>
    <row r="29" spans="2:59" ht="23.4">
      <c r="B29" s="1" t="s">
        <v>0</v>
      </c>
      <c r="C29" s="59"/>
      <c r="D29" s="59"/>
      <c r="E29" s="59"/>
      <c r="F29" s="59"/>
      <c r="G29" s="59"/>
      <c r="H29" s="59"/>
      <c r="I29" s="59"/>
      <c r="J29" s="59"/>
      <c r="K29" s="60"/>
      <c r="L29" s="59"/>
      <c r="M29" s="59"/>
      <c r="N29" s="59"/>
      <c r="O29" s="59"/>
      <c r="P29" s="59"/>
      <c r="Q29" s="59"/>
      <c r="R29" s="59"/>
      <c r="S29" s="59"/>
      <c r="T29" s="59"/>
      <c r="U29" s="59" t="s">
        <v>2</v>
      </c>
      <c r="V29" s="59"/>
      <c r="W29" s="59"/>
      <c r="X29" s="59"/>
      <c r="Y29" s="59"/>
      <c r="Z29" s="59"/>
      <c r="AA29" s="59"/>
      <c r="AB29" s="59"/>
      <c r="AC29" s="59"/>
      <c r="AD29" s="59"/>
      <c r="AE29" s="59"/>
      <c r="AF29" s="59"/>
      <c r="AG29" s="59"/>
      <c r="AH29" s="59"/>
      <c r="AI29" s="59"/>
      <c r="AJ29" s="21" t="s">
        <v>85</v>
      </c>
      <c r="AK29" s="21"/>
      <c r="AL29" s="21"/>
      <c r="AM29" s="21"/>
      <c r="AN29" s="21"/>
      <c r="AO29" s="59"/>
      <c r="AP29" s="59"/>
      <c r="AQ29" s="59"/>
      <c r="AR29" s="59"/>
      <c r="AS29" s="59"/>
      <c r="AT29" s="59"/>
      <c r="AU29" s="59"/>
      <c r="AV29" s="219" t="s">
        <v>1</v>
      </c>
      <c r="AW29" s="219"/>
      <c r="AX29" s="219"/>
      <c r="AY29" s="219"/>
      <c r="AZ29" s="219"/>
      <c r="BA29" s="219"/>
      <c r="BB29" s="59"/>
    </row>
    <row r="30" spans="2:59" ht="13.8" thickBot="1">
      <c r="O30" s="61"/>
      <c r="P30" s="61"/>
      <c r="Q30" s="61"/>
      <c r="R30" s="61"/>
      <c r="S30" s="61"/>
      <c r="T30" s="61"/>
      <c r="U30" s="61"/>
      <c r="V30" s="61"/>
      <c r="W30" s="61"/>
      <c r="X30" s="61"/>
      <c r="Y30" s="61"/>
      <c r="Z30" s="61"/>
      <c r="AA30" s="61"/>
      <c r="AB30" s="61"/>
      <c r="AC30" s="61"/>
      <c r="AD30" s="61"/>
      <c r="AE30" s="61"/>
      <c r="AF30" s="61"/>
      <c r="AG30" s="61"/>
      <c r="AH30" s="61"/>
      <c r="AI30" s="61"/>
      <c r="AJ30" s="61"/>
      <c r="AK30" s="61"/>
      <c r="AY30" s="5"/>
      <c r="AZ30" s="5"/>
      <c r="BA30" s="13" t="str">
        <f>IF(SUM(U41:AA48)=0,"",COUNTIFS($B$13:$B$133,"小計",$U$13:$U$133,"&gt;0")&amp;"枚中2枚目")</f>
        <v>5枚中2枚目</v>
      </c>
    </row>
    <row r="31" spans="2:59" ht="15.6" customHeight="1" thickBot="1">
      <c r="B31" s="3" t="s">
        <v>73</v>
      </c>
      <c r="N31" s="99" t="s">
        <v>3</v>
      </c>
      <c r="O31" s="100"/>
      <c r="P31" s="100"/>
      <c r="Q31" s="101" t="str">
        <f>$Q$3</f>
        <v>京都府□□市★★町1-2-3</v>
      </c>
      <c r="R31" s="101"/>
      <c r="S31" s="101"/>
      <c r="T31" s="101"/>
      <c r="U31" s="101"/>
      <c r="V31" s="101"/>
      <c r="W31" s="101"/>
      <c r="X31" s="101"/>
      <c r="Y31" s="101"/>
      <c r="Z31" s="101"/>
      <c r="AA31" s="101"/>
      <c r="AB31" s="101"/>
      <c r="AC31" s="101"/>
      <c r="AD31" s="101"/>
      <c r="AE31" s="101"/>
      <c r="AF31" s="101"/>
      <c r="AG31" s="101"/>
      <c r="AH31" s="101"/>
      <c r="AI31" s="101"/>
      <c r="AJ31" s="101"/>
      <c r="AK31" s="102"/>
      <c r="AN31" s="1" t="s">
        <v>4</v>
      </c>
    </row>
    <row r="32" spans="2:59" ht="15" customHeight="1">
      <c r="N32" s="105" t="s">
        <v>66</v>
      </c>
      <c r="O32" s="106"/>
      <c r="P32" s="106"/>
      <c r="Q32" s="103"/>
      <c r="R32" s="103"/>
      <c r="S32" s="103"/>
      <c r="T32" s="103"/>
      <c r="U32" s="103"/>
      <c r="V32" s="103"/>
      <c r="W32" s="103"/>
      <c r="X32" s="103"/>
      <c r="Y32" s="103"/>
      <c r="Z32" s="103"/>
      <c r="AA32" s="103"/>
      <c r="AB32" s="103"/>
      <c r="AC32" s="103"/>
      <c r="AD32" s="103"/>
      <c r="AE32" s="103"/>
      <c r="AF32" s="103"/>
      <c r="AG32" s="103"/>
      <c r="AH32" s="103"/>
      <c r="AI32" s="103"/>
      <c r="AJ32" s="103"/>
      <c r="AK32" s="104"/>
      <c r="AN32" s="220" t="s">
        <v>46</v>
      </c>
      <c r="AO32" s="221"/>
      <c r="AP32" s="221"/>
      <c r="AQ32" s="221"/>
      <c r="AR32" s="224" t="str">
        <f>$AR$4</f>
        <v>◎◎</v>
      </c>
      <c r="AS32" s="225"/>
      <c r="AT32" s="225"/>
      <c r="AU32" s="225"/>
      <c r="AV32" s="228" t="str">
        <f>$AV$4</f>
        <v>銀行</v>
      </c>
      <c r="AW32" s="224" t="str">
        <f>AW4</f>
        <v>△△</v>
      </c>
      <c r="AX32" s="225"/>
      <c r="AY32" s="225"/>
      <c r="AZ32" s="225"/>
      <c r="BA32" s="206" t="s">
        <v>5</v>
      </c>
    </row>
    <row r="33" spans="2:61" ht="13.8" customHeight="1">
      <c r="N33" s="105" t="s">
        <v>67</v>
      </c>
      <c r="O33" s="106"/>
      <c r="P33" s="106"/>
      <c r="Q33" s="103" t="str">
        <f>$Q$5</f>
        <v>株式会社◆◆建設</v>
      </c>
      <c r="R33" s="103"/>
      <c r="S33" s="103"/>
      <c r="T33" s="103"/>
      <c r="U33" s="103"/>
      <c r="V33" s="103"/>
      <c r="W33" s="103"/>
      <c r="X33" s="103"/>
      <c r="Y33" s="103"/>
      <c r="Z33" s="103"/>
      <c r="AA33" s="103"/>
      <c r="AB33" s="103"/>
      <c r="AC33" s="103"/>
      <c r="AD33" s="103"/>
      <c r="AE33" s="103"/>
      <c r="AF33" s="103"/>
      <c r="AG33" s="103"/>
      <c r="AH33" s="103"/>
      <c r="AI33" s="103"/>
      <c r="AJ33" s="103"/>
      <c r="AK33" s="104"/>
      <c r="AN33" s="222"/>
      <c r="AO33" s="223"/>
      <c r="AP33" s="223"/>
      <c r="AQ33" s="223"/>
      <c r="AR33" s="226"/>
      <c r="AS33" s="227"/>
      <c r="AT33" s="227"/>
      <c r="AU33" s="227"/>
      <c r="AV33" s="229"/>
      <c r="AW33" s="226"/>
      <c r="AX33" s="227"/>
      <c r="AY33" s="227"/>
      <c r="AZ33" s="227"/>
      <c r="BA33" s="207"/>
    </row>
    <row r="34" spans="2:61" ht="19.2" customHeight="1">
      <c r="B34" s="1" t="s">
        <v>45</v>
      </c>
      <c r="D34" s="90">
        <f>$D$6</f>
        <v>5</v>
      </c>
      <c r="E34" s="1" t="s">
        <v>42</v>
      </c>
      <c r="F34" s="90">
        <f>$F$6</f>
        <v>11</v>
      </c>
      <c r="G34" s="1" t="s">
        <v>43</v>
      </c>
      <c r="H34" s="91">
        <f>$H$6</f>
        <v>21</v>
      </c>
      <c r="I34" s="1" t="s">
        <v>44</v>
      </c>
      <c r="N34" s="105"/>
      <c r="O34" s="106"/>
      <c r="P34" s="106"/>
      <c r="Q34" s="103"/>
      <c r="R34" s="103"/>
      <c r="S34" s="103"/>
      <c r="T34" s="103"/>
      <c r="U34" s="103"/>
      <c r="V34" s="103"/>
      <c r="W34" s="103"/>
      <c r="X34" s="103"/>
      <c r="Y34" s="103"/>
      <c r="Z34" s="103"/>
      <c r="AA34" s="103"/>
      <c r="AB34" s="103"/>
      <c r="AC34" s="103"/>
      <c r="AD34" s="103"/>
      <c r="AE34" s="103"/>
      <c r="AF34" s="103"/>
      <c r="AG34" s="103"/>
      <c r="AH34" s="103"/>
      <c r="AI34" s="103"/>
      <c r="AJ34" s="103"/>
      <c r="AK34" s="104"/>
      <c r="AN34" s="208" t="s">
        <v>50</v>
      </c>
      <c r="AO34" s="209"/>
      <c r="AP34" s="209"/>
      <c r="AQ34" s="210"/>
      <c r="AR34" s="211" t="str">
        <f>$AR$6</f>
        <v>カ）◆◆ケンセツ</v>
      </c>
      <c r="AS34" s="212"/>
      <c r="AT34" s="212"/>
      <c r="AU34" s="212"/>
      <c r="AV34" s="212"/>
      <c r="AW34" s="212"/>
      <c r="AX34" s="212"/>
      <c r="AY34" s="212"/>
      <c r="AZ34" s="212"/>
      <c r="BA34" s="213"/>
    </row>
    <row r="35" spans="2:61" ht="26.4" customHeight="1">
      <c r="N35" s="96" t="s">
        <v>112</v>
      </c>
      <c r="O35" s="97"/>
      <c r="P35" s="97"/>
      <c r="Q35" s="94" t="str">
        <f>$Q$7</f>
        <v>1234-56-7890</v>
      </c>
      <c r="R35" s="94"/>
      <c r="S35" s="94"/>
      <c r="T35" s="94"/>
      <c r="U35" s="94"/>
      <c r="V35" s="94"/>
      <c r="W35" s="94"/>
      <c r="X35" s="94"/>
      <c r="Y35" s="94"/>
      <c r="Z35" s="98" t="s">
        <v>113</v>
      </c>
      <c r="AA35" s="98"/>
      <c r="AB35" s="98"/>
      <c r="AC35" s="94" t="str">
        <f>$AC$7</f>
        <v>1234-56-0987</v>
      </c>
      <c r="AD35" s="94"/>
      <c r="AE35" s="94"/>
      <c r="AF35" s="94"/>
      <c r="AG35" s="94"/>
      <c r="AH35" s="94"/>
      <c r="AI35" s="94"/>
      <c r="AJ35" s="94"/>
      <c r="AK35" s="95"/>
      <c r="AN35" s="214" t="s">
        <v>49</v>
      </c>
      <c r="AO35" s="215"/>
      <c r="AP35" s="215"/>
      <c r="AQ35" s="215"/>
      <c r="AR35" s="216" t="str">
        <f>AR7</f>
        <v>株式会社◆◆建設</v>
      </c>
      <c r="AS35" s="217"/>
      <c r="AT35" s="217"/>
      <c r="AU35" s="217"/>
      <c r="AV35" s="217"/>
      <c r="AW35" s="217"/>
      <c r="AX35" s="217"/>
      <c r="AY35" s="217"/>
      <c r="AZ35" s="217"/>
      <c r="BA35" s="218"/>
    </row>
    <row r="36" spans="2:61" ht="24.75" customHeight="1" thickBot="1">
      <c r="N36" s="190" t="s">
        <v>6</v>
      </c>
      <c r="O36" s="191"/>
      <c r="P36" s="191"/>
      <c r="Q36" s="191"/>
      <c r="R36" s="191"/>
      <c r="S36" s="191"/>
      <c r="T36" s="191"/>
      <c r="U36" s="191"/>
      <c r="V36" s="191"/>
      <c r="W36" s="192"/>
      <c r="X36" s="84" t="s">
        <v>48</v>
      </c>
      <c r="Y36" s="78">
        <f>IF(Y$8="","",Y$8)</f>
        <v>1</v>
      </c>
      <c r="Z36" s="78">
        <f t="shared" ref="Z36:AK36" si="1">IF(Z$8="","",Z$8)</f>
        <v>2</v>
      </c>
      <c r="AA36" s="78">
        <f t="shared" si="1"/>
        <v>3</v>
      </c>
      <c r="AB36" s="78">
        <f t="shared" si="1"/>
        <v>4</v>
      </c>
      <c r="AC36" s="78">
        <f t="shared" si="1"/>
        <v>5</v>
      </c>
      <c r="AD36" s="78">
        <f t="shared" si="1"/>
        <v>6</v>
      </c>
      <c r="AE36" s="78">
        <f t="shared" si="1"/>
        <v>7</v>
      </c>
      <c r="AF36" s="78">
        <f t="shared" si="1"/>
        <v>8</v>
      </c>
      <c r="AG36" s="78">
        <f t="shared" si="1"/>
        <v>9</v>
      </c>
      <c r="AH36" s="78">
        <f t="shared" si="1"/>
        <v>0</v>
      </c>
      <c r="AI36" s="78">
        <f t="shared" si="1"/>
        <v>1</v>
      </c>
      <c r="AJ36" s="78">
        <f t="shared" si="1"/>
        <v>2</v>
      </c>
      <c r="AK36" s="79">
        <f t="shared" si="1"/>
        <v>3</v>
      </c>
      <c r="AN36" s="193" t="s">
        <v>47</v>
      </c>
      <c r="AO36" s="194"/>
      <c r="AP36" s="194"/>
      <c r="AQ36" s="194"/>
      <c r="AR36" s="195" t="str">
        <f>$AR$8</f>
        <v>普通</v>
      </c>
      <c r="AS36" s="196"/>
      <c r="AT36" s="63" t="s">
        <v>7</v>
      </c>
      <c r="AU36" s="80">
        <f>IF(AU$8="","",AU$8)</f>
        <v>0</v>
      </c>
      <c r="AV36" s="81">
        <f t="shared" ref="AV36:BA36" si="2">IF(AV$8="","",AV$8)</f>
        <v>1</v>
      </c>
      <c r="AW36" s="81">
        <f t="shared" si="2"/>
        <v>2</v>
      </c>
      <c r="AX36" s="81">
        <f t="shared" si="2"/>
        <v>3</v>
      </c>
      <c r="AY36" s="81">
        <f t="shared" si="2"/>
        <v>4</v>
      </c>
      <c r="AZ36" s="81">
        <f t="shared" si="2"/>
        <v>5</v>
      </c>
      <c r="BA36" s="82">
        <f t="shared" si="2"/>
        <v>6</v>
      </c>
      <c r="BF36" s="2"/>
      <c r="BG36" s="2"/>
      <c r="BH36" s="2"/>
      <c r="BI36" s="2"/>
    </row>
    <row r="37" spans="2:61" ht="24" customHeight="1" thickBot="1">
      <c r="N37" s="197" t="s">
        <v>72</v>
      </c>
      <c r="O37" s="198"/>
      <c r="P37" s="198"/>
      <c r="Q37" s="198"/>
      <c r="R37" s="198"/>
      <c r="S37" s="198"/>
      <c r="T37" s="198"/>
      <c r="U37" s="198"/>
      <c r="V37" s="198"/>
      <c r="W37" s="199"/>
      <c r="X37" s="80">
        <f>IF(X$9="","",X$9)</f>
        <v>8</v>
      </c>
      <c r="Y37" s="81">
        <f t="shared" ref="Y37:AB37" si="3">IF(Y$9="","",Y$9)</f>
        <v>8</v>
      </c>
      <c r="Z37" s="81">
        <f t="shared" si="3"/>
        <v>8</v>
      </c>
      <c r="AA37" s="81">
        <f t="shared" si="3"/>
        <v>8</v>
      </c>
      <c r="AB37" s="83">
        <f t="shared" si="3"/>
        <v>8</v>
      </c>
      <c r="AC37" s="65"/>
      <c r="AD37" s="66"/>
      <c r="AE37" s="66"/>
      <c r="AF37" s="66"/>
      <c r="AG37" s="66"/>
      <c r="AH37" s="66"/>
      <c r="AI37" s="66"/>
      <c r="AJ37" s="66"/>
      <c r="AK37" s="67"/>
    </row>
    <row r="38" spans="2:61" ht="19.05" customHeight="1">
      <c r="B38" s="1" t="s">
        <v>45</v>
      </c>
      <c r="D38" s="90">
        <f>$D$10</f>
        <v>5</v>
      </c>
      <c r="E38" s="1" t="s">
        <v>42</v>
      </c>
      <c r="F38" s="90">
        <f>$F$10</f>
        <v>11</v>
      </c>
      <c r="G38" s="1" t="s">
        <v>43</v>
      </c>
      <c r="H38" s="91">
        <f>$H$10</f>
        <v>20</v>
      </c>
      <c r="I38" s="1" t="s">
        <v>77</v>
      </c>
      <c r="AN38" s="1" t="s">
        <v>8</v>
      </c>
      <c r="BG38" s="69"/>
      <c r="BH38" s="69"/>
      <c r="BI38" s="69"/>
    </row>
    <row r="39" spans="2:61">
      <c r="AN39" s="1" t="s">
        <v>9</v>
      </c>
    </row>
    <row r="40" spans="2:61" ht="15.6" customHeight="1">
      <c r="B40" s="200" t="s">
        <v>10</v>
      </c>
      <c r="C40" s="200"/>
      <c r="D40" s="200"/>
      <c r="E40" s="200"/>
      <c r="F40" s="200"/>
      <c r="G40" s="200"/>
      <c r="H40" s="200"/>
      <c r="I40" s="200"/>
      <c r="J40" s="200"/>
      <c r="K40" s="200"/>
      <c r="L40" s="200"/>
      <c r="M40" s="200"/>
      <c r="N40" s="200"/>
      <c r="O40" s="200"/>
      <c r="P40" s="200"/>
      <c r="Q40" s="200"/>
      <c r="R40" s="200"/>
      <c r="S40" s="200"/>
      <c r="T40" s="200"/>
      <c r="U40" s="201" t="s">
        <v>71</v>
      </c>
      <c r="V40" s="202"/>
      <c r="W40" s="202"/>
      <c r="X40" s="202"/>
      <c r="Y40" s="202"/>
      <c r="Z40" s="202"/>
      <c r="AA40" s="203"/>
      <c r="AB40" s="201" t="s">
        <v>11</v>
      </c>
      <c r="AC40" s="202"/>
      <c r="AD40" s="203"/>
      <c r="AE40" s="201" t="s">
        <v>63</v>
      </c>
      <c r="AF40" s="202"/>
      <c r="AG40" s="202"/>
      <c r="AH40" s="202"/>
      <c r="AI40" s="202"/>
      <c r="AJ40" s="202"/>
      <c r="AK40" s="203"/>
      <c r="AN40" s="204"/>
      <c r="AO40" s="141"/>
      <c r="AP40" s="141"/>
      <c r="AQ40" s="141"/>
      <c r="AR40" s="205"/>
      <c r="AS40" s="188"/>
      <c r="AT40" s="142"/>
      <c r="AU40" s="142"/>
      <c r="AV40" s="189"/>
      <c r="AW40" s="188"/>
      <c r="AX40" s="142"/>
      <c r="AY40" s="142"/>
      <c r="AZ40" s="142"/>
      <c r="BA40" s="189"/>
    </row>
    <row r="41" spans="2:61" ht="27.75" customHeight="1">
      <c r="B41" s="178" t="s">
        <v>96</v>
      </c>
      <c r="C41" s="178"/>
      <c r="D41" s="178"/>
      <c r="E41" s="178"/>
      <c r="F41" s="178"/>
      <c r="G41" s="178"/>
      <c r="H41" s="178"/>
      <c r="I41" s="178"/>
      <c r="J41" s="178"/>
      <c r="K41" s="178"/>
      <c r="L41" s="178"/>
      <c r="M41" s="178"/>
      <c r="N41" s="178"/>
      <c r="O41" s="178"/>
      <c r="P41" s="178"/>
      <c r="Q41" s="178"/>
      <c r="R41" s="178"/>
      <c r="S41" s="178"/>
      <c r="T41" s="178"/>
      <c r="U41" s="179">
        <v>3500000</v>
      </c>
      <c r="V41" s="180"/>
      <c r="W41" s="180"/>
      <c r="X41" s="180"/>
      <c r="Y41" s="180"/>
      <c r="Z41" s="180"/>
      <c r="AA41" s="181"/>
      <c r="AB41" s="182" ph="1">
        <v>0.1</v>
      </c>
      <c r="AC41" s="183"/>
      <c r="AD41" s="184"/>
      <c r="AE41" s="185"/>
      <c r="AF41" s="186"/>
      <c r="AG41" s="186"/>
      <c r="AH41" s="186"/>
      <c r="AI41" s="186"/>
      <c r="AJ41" s="186"/>
      <c r="AK41" s="187"/>
      <c r="AN41" s="165"/>
      <c r="AO41" s="166"/>
      <c r="AP41" s="166"/>
      <c r="AQ41" s="166"/>
      <c r="AR41" s="167"/>
      <c r="AS41" s="152"/>
      <c r="AT41" s="153"/>
      <c r="AU41" s="153"/>
      <c r="AV41" s="154"/>
      <c r="AW41" s="152"/>
      <c r="AX41" s="153"/>
      <c r="AY41" s="153"/>
      <c r="AZ41" s="153"/>
      <c r="BA41" s="154"/>
    </row>
    <row r="42" spans="2:61" ht="27.75" customHeight="1">
      <c r="B42" s="178" t="s">
        <v>99</v>
      </c>
      <c r="C42" s="178"/>
      <c r="D42" s="178"/>
      <c r="E42" s="178"/>
      <c r="F42" s="178"/>
      <c r="G42" s="178"/>
      <c r="H42" s="178"/>
      <c r="I42" s="178"/>
      <c r="J42" s="178"/>
      <c r="K42" s="178"/>
      <c r="L42" s="178"/>
      <c r="M42" s="178"/>
      <c r="N42" s="178"/>
      <c r="O42" s="178"/>
      <c r="P42" s="178"/>
      <c r="Q42" s="178"/>
      <c r="R42" s="178"/>
      <c r="S42" s="178"/>
      <c r="T42" s="178"/>
      <c r="U42" s="179">
        <v>280000</v>
      </c>
      <c r="V42" s="180"/>
      <c r="W42" s="180"/>
      <c r="X42" s="180"/>
      <c r="Y42" s="180"/>
      <c r="Z42" s="180"/>
      <c r="AA42" s="181"/>
      <c r="AB42" s="182" ph="1">
        <v>0.1</v>
      </c>
      <c r="AC42" s="183"/>
      <c r="AD42" s="184"/>
      <c r="AE42" s="185"/>
      <c r="AF42" s="186"/>
      <c r="AG42" s="186"/>
      <c r="AH42" s="186"/>
      <c r="AI42" s="186"/>
      <c r="AJ42" s="186"/>
      <c r="AK42" s="187"/>
      <c r="AN42" s="165"/>
      <c r="AO42" s="166"/>
      <c r="AP42" s="166"/>
      <c r="AQ42" s="166"/>
      <c r="AR42" s="167"/>
      <c r="AS42" s="152"/>
      <c r="AT42" s="153"/>
      <c r="AU42" s="153"/>
      <c r="AV42" s="154"/>
      <c r="AW42" s="152"/>
      <c r="AX42" s="153"/>
      <c r="AY42" s="153"/>
      <c r="AZ42" s="153"/>
      <c r="BA42" s="154"/>
    </row>
    <row r="43" spans="2:61" ht="27.75" customHeight="1">
      <c r="B43" s="178" t="s">
        <v>100</v>
      </c>
      <c r="C43" s="178"/>
      <c r="D43" s="178"/>
      <c r="E43" s="178"/>
      <c r="F43" s="178"/>
      <c r="G43" s="178"/>
      <c r="H43" s="178"/>
      <c r="I43" s="178"/>
      <c r="J43" s="178"/>
      <c r="K43" s="178"/>
      <c r="L43" s="178"/>
      <c r="M43" s="178"/>
      <c r="N43" s="178"/>
      <c r="O43" s="178"/>
      <c r="P43" s="178"/>
      <c r="Q43" s="178"/>
      <c r="R43" s="178"/>
      <c r="S43" s="178"/>
      <c r="T43" s="178"/>
      <c r="U43" s="179">
        <v>150000</v>
      </c>
      <c r="V43" s="180"/>
      <c r="W43" s="180"/>
      <c r="X43" s="180"/>
      <c r="Y43" s="180"/>
      <c r="Z43" s="180"/>
      <c r="AA43" s="181"/>
      <c r="AB43" s="182" ph="1">
        <v>0.1</v>
      </c>
      <c r="AC43" s="183"/>
      <c r="AD43" s="184"/>
      <c r="AE43" s="185"/>
      <c r="AF43" s="186"/>
      <c r="AG43" s="186"/>
      <c r="AH43" s="186"/>
      <c r="AI43" s="186"/>
      <c r="AJ43" s="186"/>
      <c r="AK43" s="187"/>
      <c r="AN43" s="165"/>
      <c r="AO43" s="166"/>
      <c r="AP43" s="166"/>
      <c r="AQ43" s="166"/>
      <c r="AR43" s="167"/>
      <c r="AS43" s="152"/>
      <c r="AT43" s="153"/>
      <c r="AU43" s="153"/>
      <c r="AV43" s="154"/>
      <c r="AW43" s="152"/>
      <c r="AX43" s="153"/>
      <c r="AY43" s="153"/>
      <c r="AZ43" s="153"/>
      <c r="BA43" s="154"/>
    </row>
    <row r="44" spans="2:61" ht="27.75" customHeight="1">
      <c r="B44" s="178" t="s">
        <v>91</v>
      </c>
      <c r="C44" s="178"/>
      <c r="D44" s="178"/>
      <c r="E44" s="178"/>
      <c r="F44" s="178"/>
      <c r="G44" s="178"/>
      <c r="H44" s="178"/>
      <c r="I44" s="178"/>
      <c r="J44" s="178"/>
      <c r="K44" s="178"/>
      <c r="L44" s="178"/>
      <c r="M44" s="178"/>
      <c r="N44" s="178"/>
      <c r="O44" s="178"/>
      <c r="P44" s="178"/>
      <c r="Q44" s="178"/>
      <c r="R44" s="178"/>
      <c r="S44" s="178"/>
      <c r="T44" s="178"/>
      <c r="U44" s="179">
        <v>385600</v>
      </c>
      <c r="V44" s="180"/>
      <c r="W44" s="180"/>
      <c r="X44" s="180"/>
      <c r="Y44" s="180"/>
      <c r="Z44" s="180"/>
      <c r="AA44" s="181"/>
      <c r="AB44" s="182" ph="1">
        <v>0.1</v>
      </c>
      <c r="AC44" s="183"/>
      <c r="AD44" s="184"/>
      <c r="AE44" s="185"/>
      <c r="AF44" s="186"/>
      <c r="AG44" s="186"/>
      <c r="AH44" s="186"/>
      <c r="AI44" s="186"/>
      <c r="AJ44" s="186"/>
      <c r="AK44" s="187"/>
      <c r="AN44" s="165"/>
      <c r="AO44" s="166"/>
      <c r="AP44" s="166"/>
      <c r="AQ44" s="166"/>
      <c r="AR44" s="167"/>
      <c r="AS44" s="152"/>
      <c r="AT44" s="153"/>
      <c r="AU44" s="153"/>
      <c r="AV44" s="154"/>
      <c r="AW44" s="152"/>
      <c r="AX44" s="153"/>
      <c r="AY44" s="153"/>
      <c r="AZ44" s="153"/>
      <c r="BA44" s="154"/>
    </row>
    <row r="45" spans="2:61" ht="27.75" customHeight="1">
      <c r="B45" s="178" t="s">
        <v>91</v>
      </c>
      <c r="C45" s="178"/>
      <c r="D45" s="178"/>
      <c r="E45" s="178"/>
      <c r="F45" s="178"/>
      <c r="G45" s="178"/>
      <c r="H45" s="178"/>
      <c r="I45" s="178"/>
      <c r="J45" s="178"/>
      <c r="K45" s="178"/>
      <c r="L45" s="178"/>
      <c r="M45" s="178"/>
      <c r="N45" s="178"/>
      <c r="O45" s="178"/>
      <c r="P45" s="178"/>
      <c r="Q45" s="178"/>
      <c r="R45" s="178"/>
      <c r="S45" s="178"/>
      <c r="T45" s="178"/>
      <c r="U45" s="179">
        <v>258000</v>
      </c>
      <c r="V45" s="180"/>
      <c r="W45" s="180"/>
      <c r="X45" s="180"/>
      <c r="Y45" s="180"/>
      <c r="Z45" s="180"/>
      <c r="AA45" s="181"/>
      <c r="AB45" s="182" ph="1">
        <v>0.1</v>
      </c>
      <c r="AC45" s="183"/>
      <c r="AD45" s="184"/>
      <c r="AE45" s="185"/>
      <c r="AF45" s="186"/>
      <c r="AG45" s="186"/>
      <c r="AH45" s="186"/>
      <c r="AI45" s="186"/>
      <c r="AJ45" s="186"/>
      <c r="AK45" s="187"/>
      <c r="AN45" s="165"/>
      <c r="AO45" s="166"/>
      <c r="AP45" s="166"/>
      <c r="AQ45" s="166"/>
      <c r="AR45" s="167"/>
      <c r="AS45" s="152"/>
      <c r="AT45" s="153"/>
      <c r="AU45" s="153"/>
      <c r="AV45" s="154"/>
      <c r="AW45" s="152"/>
      <c r="AX45" s="153"/>
      <c r="AY45" s="153"/>
      <c r="AZ45" s="153"/>
      <c r="BA45" s="154"/>
    </row>
    <row r="46" spans="2:61" ht="27.75" customHeight="1">
      <c r="B46" s="178" t="s">
        <v>98</v>
      </c>
      <c r="C46" s="178"/>
      <c r="D46" s="178"/>
      <c r="E46" s="178"/>
      <c r="F46" s="178"/>
      <c r="G46" s="178"/>
      <c r="H46" s="178"/>
      <c r="I46" s="178"/>
      <c r="J46" s="178"/>
      <c r="K46" s="178"/>
      <c r="L46" s="178"/>
      <c r="M46" s="178"/>
      <c r="N46" s="178"/>
      <c r="O46" s="178"/>
      <c r="P46" s="178"/>
      <c r="Q46" s="178"/>
      <c r="R46" s="178"/>
      <c r="S46" s="178"/>
      <c r="T46" s="178"/>
      <c r="U46" s="179">
        <v>32000</v>
      </c>
      <c r="V46" s="180"/>
      <c r="W46" s="180"/>
      <c r="X46" s="180"/>
      <c r="Y46" s="180"/>
      <c r="Z46" s="180"/>
      <c r="AA46" s="181"/>
      <c r="AB46" s="182" ph="1">
        <v>0.1</v>
      </c>
      <c r="AC46" s="183"/>
      <c r="AD46" s="184"/>
      <c r="AE46" s="185"/>
      <c r="AF46" s="186"/>
      <c r="AG46" s="186"/>
      <c r="AH46" s="186"/>
      <c r="AI46" s="186"/>
      <c r="AJ46" s="186"/>
      <c r="AK46" s="187"/>
      <c r="AN46" s="165"/>
      <c r="AO46" s="166"/>
      <c r="AP46" s="166"/>
      <c r="AQ46" s="166"/>
      <c r="AR46" s="167"/>
      <c r="AS46" s="152"/>
      <c r="AT46" s="153"/>
      <c r="AU46" s="153"/>
      <c r="AV46" s="154"/>
      <c r="AW46" s="152"/>
      <c r="AX46" s="153"/>
      <c r="AY46" s="153"/>
      <c r="AZ46" s="153"/>
      <c r="BA46" s="154"/>
    </row>
    <row r="47" spans="2:61" ht="27.75" customHeight="1">
      <c r="B47" s="178" t="s">
        <v>95</v>
      </c>
      <c r="C47" s="178"/>
      <c r="D47" s="178"/>
      <c r="E47" s="178"/>
      <c r="F47" s="178"/>
      <c r="G47" s="178"/>
      <c r="H47" s="178"/>
      <c r="I47" s="178"/>
      <c r="J47" s="178"/>
      <c r="K47" s="178"/>
      <c r="L47" s="178"/>
      <c r="M47" s="178"/>
      <c r="N47" s="178"/>
      <c r="O47" s="178"/>
      <c r="P47" s="178"/>
      <c r="Q47" s="178"/>
      <c r="R47" s="178"/>
      <c r="S47" s="178"/>
      <c r="T47" s="178"/>
      <c r="U47" s="179">
        <v>10000</v>
      </c>
      <c r="V47" s="180"/>
      <c r="W47" s="180"/>
      <c r="X47" s="180"/>
      <c r="Y47" s="180"/>
      <c r="Z47" s="180"/>
      <c r="AA47" s="181"/>
      <c r="AB47" s="182" ph="1">
        <v>0.1</v>
      </c>
      <c r="AC47" s="183"/>
      <c r="AD47" s="184"/>
      <c r="AE47" s="185"/>
      <c r="AF47" s="186"/>
      <c r="AG47" s="186"/>
      <c r="AH47" s="186"/>
      <c r="AI47" s="186"/>
      <c r="AJ47" s="186"/>
      <c r="AK47" s="187"/>
      <c r="AN47" s="165"/>
      <c r="AO47" s="166"/>
      <c r="AP47" s="166"/>
      <c r="AQ47" s="166"/>
      <c r="AR47" s="167"/>
      <c r="AS47" s="152"/>
      <c r="AT47" s="153"/>
      <c r="AU47" s="153"/>
      <c r="AV47" s="154"/>
      <c r="AW47" s="152"/>
      <c r="AX47" s="153"/>
      <c r="AY47" s="153"/>
      <c r="AZ47" s="153"/>
      <c r="BA47" s="154"/>
      <c r="BG47" s="70"/>
    </row>
    <row r="48" spans="2:61" ht="27.75" customHeight="1" thickBot="1">
      <c r="B48" s="168" t="s">
        <v>98</v>
      </c>
      <c r="C48" s="168"/>
      <c r="D48" s="168"/>
      <c r="E48" s="168"/>
      <c r="F48" s="168"/>
      <c r="G48" s="168"/>
      <c r="H48" s="168"/>
      <c r="I48" s="168"/>
      <c r="J48" s="168"/>
      <c r="K48" s="168"/>
      <c r="L48" s="168"/>
      <c r="M48" s="168"/>
      <c r="N48" s="168"/>
      <c r="O48" s="168"/>
      <c r="P48" s="168"/>
      <c r="Q48" s="168"/>
      <c r="R48" s="168"/>
      <c r="S48" s="168"/>
      <c r="T48" s="168"/>
      <c r="U48" s="169">
        <v>258700</v>
      </c>
      <c r="V48" s="170"/>
      <c r="W48" s="170"/>
      <c r="X48" s="170"/>
      <c r="Y48" s="170"/>
      <c r="Z48" s="170"/>
      <c r="AA48" s="171"/>
      <c r="AB48" s="172" ph="1">
        <v>0.1</v>
      </c>
      <c r="AC48" s="173"/>
      <c r="AD48" s="174"/>
      <c r="AE48" s="175"/>
      <c r="AF48" s="176"/>
      <c r="AG48" s="176"/>
      <c r="AH48" s="176"/>
      <c r="AI48" s="176"/>
      <c r="AJ48" s="176"/>
      <c r="AK48" s="177"/>
      <c r="AN48" s="165"/>
      <c r="AO48" s="166"/>
      <c r="AP48" s="166"/>
      <c r="AQ48" s="166"/>
      <c r="AR48" s="167"/>
      <c r="AS48" s="152"/>
      <c r="AT48" s="153"/>
      <c r="AU48" s="153"/>
      <c r="AV48" s="154"/>
      <c r="AW48" s="152"/>
      <c r="AX48" s="153"/>
      <c r="AY48" s="153"/>
      <c r="AZ48" s="153"/>
      <c r="BA48" s="154"/>
      <c r="BG48" s="70"/>
    </row>
    <row r="49" spans="2:61" ht="26.25" customHeight="1">
      <c r="B49" s="155" t="s">
        <v>74</v>
      </c>
      <c r="C49" s="155"/>
      <c r="D49" s="155"/>
      <c r="E49" s="155"/>
      <c r="F49" s="155"/>
      <c r="G49" s="155"/>
      <c r="H49" s="155"/>
      <c r="I49" s="155"/>
      <c r="J49" s="155"/>
      <c r="K49" s="155"/>
      <c r="L49" s="155"/>
      <c r="M49" s="155"/>
      <c r="N49" s="155"/>
      <c r="O49" s="155"/>
      <c r="P49" s="155"/>
      <c r="Q49" s="155"/>
      <c r="R49" s="155"/>
      <c r="S49" s="155"/>
      <c r="T49" s="155"/>
      <c r="U49" s="156">
        <f>SUM(U41:AA48)</f>
        <v>4874300</v>
      </c>
      <c r="V49" s="157"/>
      <c r="W49" s="157"/>
      <c r="X49" s="157"/>
      <c r="Y49" s="157"/>
      <c r="Z49" s="157"/>
      <c r="AA49" s="158"/>
      <c r="AB49" s="159" ph="1"/>
      <c r="AC49" s="160"/>
      <c r="AD49" s="161"/>
      <c r="AE49" s="162"/>
      <c r="AF49" s="163"/>
      <c r="AG49" s="163"/>
      <c r="AH49" s="163"/>
      <c r="AI49" s="163"/>
      <c r="AJ49" s="163"/>
      <c r="AK49" s="164"/>
      <c r="AN49" s="165"/>
      <c r="AO49" s="166"/>
      <c r="AP49" s="166"/>
      <c r="AQ49" s="166"/>
      <c r="AR49" s="167"/>
      <c r="AS49" s="152"/>
      <c r="AT49" s="153"/>
      <c r="AU49" s="153"/>
      <c r="AV49" s="154"/>
      <c r="AW49" s="152"/>
      <c r="AX49" s="153"/>
      <c r="AY49" s="153"/>
      <c r="AZ49" s="153"/>
      <c r="BA49" s="154"/>
    </row>
    <row r="50" spans="2:61" ht="10.199999999999999" customHeight="1">
      <c r="B50" s="2"/>
      <c r="C50" s="2"/>
      <c r="D50" s="2"/>
      <c r="E50" s="2"/>
      <c r="F50" s="2"/>
      <c r="G50" s="2"/>
      <c r="H50" s="2"/>
      <c r="I50" s="2"/>
      <c r="J50" s="2"/>
      <c r="K50" s="2"/>
      <c r="L50" s="2"/>
      <c r="M50" s="2"/>
      <c r="N50" s="2"/>
      <c r="O50" s="71"/>
      <c r="P50" s="72"/>
      <c r="Q50" s="72"/>
      <c r="R50" s="72"/>
      <c r="S50" s="72"/>
      <c r="T50" s="72"/>
      <c r="U50" s="73" ph="1"/>
      <c r="V50" s="74" ph="1"/>
      <c r="W50" s="74" ph="1"/>
      <c r="AN50" s="141"/>
      <c r="AO50" s="141"/>
      <c r="AP50" s="141"/>
      <c r="AQ50" s="141"/>
      <c r="AR50" s="141"/>
      <c r="AS50" s="142"/>
      <c r="AT50" s="142"/>
      <c r="AU50" s="142"/>
      <c r="AV50" s="142"/>
      <c r="AW50" s="142"/>
      <c r="AX50" s="142"/>
      <c r="AY50" s="142"/>
      <c r="AZ50" s="142"/>
      <c r="BA50" s="142"/>
    </row>
    <row r="51" spans="2:61" ht="19.8" customHeight="1">
      <c r="B51" s="143"/>
      <c r="C51" s="144"/>
      <c r="D51" s="144"/>
      <c r="E51" s="144"/>
      <c r="F51" s="144"/>
      <c r="G51" s="144"/>
      <c r="H51" s="144"/>
      <c r="I51" s="145"/>
      <c r="J51" s="143" t="s">
        <v>54</v>
      </c>
      <c r="K51" s="144"/>
      <c r="L51" s="144"/>
      <c r="M51" s="144"/>
      <c r="N51" s="144"/>
      <c r="O51" s="144"/>
      <c r="P51" s="145"/>
      <c r="Q51" s="143" t="s">
        <v>55</v>
      </c>
      <c r="R51" s="144"/>
      <c r="S51" s="144"/>
      <c r="T51" s="144"/>
      <c r="U51" s="144"/>
      <c r="V51" s="144"/>
      <c r="W51" s="145"/>
      <c r="X51" s="143" t="s">
        <v>88</v>
      </c>
      <c r="Y51" s="144"/>
      <c r="Z51" s="144"/>
      <c r="AA51" s="144"/>
      <c r="AB51" s="144"/>
      <c r="AC51" s="144"/>
      <c r="AD51" s="145"/>
      <c r="AE51" s="146" t="s">
        <v>56</v>
      </c>
      <c r="AF51" s="147"/>
      <c r="AG51" s="147"/>
      <c r="AH51" s="147"/>
      <c r="AI51" s="147"/>
      <c r="AJ51" s="147"/>
      <c r="AK51" s="148"/>
      <c r="AN51" s="122" t="s">
        <v>39</v>
      </c>
      <c r="AO51" s="123"/>
      <c r="AP51" s="123"/>
      <c r="AQ51" s="123"/>
      <c r="AR51" s="124"/>
      <c r="AS51" s="119"/>
      <c r="AT51" s="120"/>
      <c r="AU51" s="120"/>
      <c r="AV51" s="120"/>
      <c r="AW51" s="120"/>
      <c r="AX51" s="120"/>
      <c r="AY51" s="120"/>
      <c r="AZ51" s="120"/>
      <c r="BA51" s="121"/>
    </row>
    <row r="52" spans="2:61" ht="19.8" customHeight="1">
      <c r="B52" s="143" t="s">
        <v>52</v>
      </c>
      <c r="C52" s="144"/>
      <c r="D52" s="144"/>
      <c r="E52" s="144"/>
      <c r="F52" s="144"/>
      <c r="G52" s="144"/>
      <c r="H52" s="144"/>
      <c r="I52" s="145"/>
      <c r="J52" s="149">
        <f>$J$24</f>
        <v>24522487</v>
      </c>
      <c r="K52" s="150"/>
      <c r="L52" s="150"/>
      <c r="M52" s="150"/>
      <c r="N52" s="150"/>
      <c r="O52" s="150"/>
      <c r="P52" s="151"/>
      <c r="Q52" s="110">
        <f>$Q$24</f>
        <v>8000</v>
      </c>
      <c r="R52" s="111"/>
      <c r="S52" s="111"/>
      <c r="T52" s="111"/>
      <c r="U52" s="111"/>
      <c r="V52" s="111"/>
      <c r="W52" s="112"/>
      <c r="X52" s="110">
        <f>$X$24</f>
        <v>252500</v>
      </c>
      <c r="Y52" s="111"/>
      <c r="Z52" s="111"/>
      <c r="AA52" s="111"/>
      <c r="AB52" s="111"/>
      <c r="AC52" s="111"/>
      <c r="AD52" s="112"/>
      <c r="AE52" s="110">
        <f>$AE$24</f>
        <v>24782987</v>
      </c>
      <c r="AF52" s="111"/>
      <c r="AG52" s="111"/>
      <c r="AH52" s="111"/>
      <c r="AI52" s="111"/>
      <c r="AJ52" s="111"/>
      <c r="AK52" s="112"/>
      <c r="AN52" s="129" t="s">
        <v>37</v>
      </c>
      <c r="AO52" s="130"/>
      <c r="AP52" s="130"/>
      <c r="AQ52" s="130"/>
      <c r="AR52" s="131"/>
      <c r="AS52" s="135"/>
      <c r="AT52" s="136"/>
      <c r="AU52" s="136"/>
      <c r="AV52" s="136"/>
      <c r="AW52" s="136"/>
      <c r="AX52" s="136"/>
      <c r="AY52" s="136"/>
      <c r="AZ52" s="136"/>
      <c r="BA52" s="137"/>
    </row>
    <row r="53" spans="2:61" ht="19.8" customHeight="1">
      <c r="B53" s="107" t="s">
        <v>53</v>
      </c>
      <c r="C53" s="108"/>
      <c r="D53" s="108"/>
      <c r="E53" s="108"/>
      <c r="F53" s="108"/>
      <c r="G53" s="108"/>
      <c r="H53" s="108"/>
      <c r="I53" s="109"/>
      <c r="J53" s="110">
        <f>$J$25</f>
        <v>2452248</v>
      </c>
      <c r="K53" s="111"/>
      <c r="L53" s="111"/>
      <c r="M53" s="111"/>
      <c r="N53" s="111"/>
      <c r="O53" s="111"/>
      <c r="P53" s="112"/>
      <c r="Q53" s="110">
        <f>$Q$25</f>
        <v>640</v>
      </c>
      <c r="R53" s="111"/>
      <c r="S53" s="111"/>
      <c r="T53" s="111"/>
      <c r="U53" s="111"/>
      <c r="V53" s="111"/>
      <c r="W53" s="112"/>
      <c r="X53" s="113" t="s">
        <v>89</v>
      </c>
      <c r="Y53" s="114"/>
      <c r="Z53" s="114"/>
      <c r="AA53" s="114"/>
      <c r="AB53" s="114"/>
      <c r="AC53" s="114"/>
      <c r="AD53" s="115"/>
      <c r="AE53" s="110">
        <f>$AE$25</f>
        <v>2452888</v>
      </c>
      <c r="AF53" s="111"/>
      <c r="AG53" s="111"/>
      <c r="AH53" s="111"/>
      <c r="AI53" s="111"/>
      <c r="AJ53" s="111"/>
      <c r="AK53" s="112"/>
      <c r="AN53" s="132"/>
      <c r="AO53" s="133"/>
      <c r="AP53" s="133"/>
      <c r="AQ53" s="133"/>
      <c r="AR53" s="134"/>
      <c r="AS53" s="138"/>
      <c r="AT53" s="139"/>
      <c r="AU53" s="139"/>
      <c r="AV53" s="139"/>
      <c r="AW53" s="139"/>
      <c r="AX53" s="139"/>
      <c r="AY53" s="139"/>
      <c r="AZ53" s="139"/>
      <c r="BA53" s="140"/>
    </row>
    <row r="54" spans="2:61" ht="19.8" customHeight="1">
      <c r="B54" s="125" t="s">
        <v>65</v>
      </c>
      <c r="C54" s="125"/>
      <c r="D54" s="125"/>
      <c r="E54" s="125"/>
      <c r="F54" s="125"/>
      <c r="G54" s="125"/>
      <c r="H54" s="125"/>
      <c r="I54" s="125"/>
      <c r="J54" s="126">
        <f>$J$26</f>
        <v>26974735</v>
      </c>
      <c r="K54" s="127"/>
      <c r="L54" s="127"/>
      <c r="M54" s="127"/>
      <c r="N54" s="127"/>
      <c r="O54" s="127"/>
      <c r="P54" s="128"/>
      <c r="Q54" s="126">
        <f>$Q$26</f>
        <v>8640</v>
      </c>
      <c r="R54" s="127"/>
      <c r="S54" s="127"/>
      <c r="T54" s="127"/>
      <c r="U54" s="127"/>
      <c r="V54" s="127"/>
      <c r="W54" s="128"/>
      <c r="X54" s="126">
        <f>$X$26</f>
        <v>252500</v>
      </c>
      <c r="Y54" s="127"/>
      <c r="Z54" s="127"/>
      <c r="AA54" s="127"/>
      <c r="AB54" s="127"/>
      <c r="AC54" s="127"/>
      <c r="AD54" s="128"/>
      <c r="AE54" s="126">
        <f>$AE$26</f>
        <v>27235875</v>
      </c>
      <c r="AF54" s="127"/>
      <c r="AG54" s="127"/>
      <c r="AH54" s="127"/>
      <c r="AI54" s="127"/>
      <c r="AJ54" s="127"/>
      <c r="AK54" s="128"/>
      <c r="AN54" s="122" t="s">
        <v>38</v>
      </c>
      <c r="AO54" s="123"/>
      <c r="AP54" s="123"/>
      <c r="AQ54" s="123"/>
      <c r="AR54" s="124"/>
      <c r="AS54" s="119"/>
      <c r="AT54" s="120"/>
      <c r="AU54" s="120"/>
      <c r="AV54" s="120"/>
      <c r="AW54" s="120"/>
      <c r="AX54" s="120"/>
      <c r="AY54" s="120"/>
      <c r="AZ54" s="120"/>
      <c r="BA54" s="121"/>
    </row>
    <row r="55" spans="2:61" ht="19.8" customHeight="1">
      <c r="B55" s="76" t="s">
        <v>75</v>
      </c>
      <c r="C55" s="76"/>
      <c r="D55" s="14"/>
      <c r="E55" s="14"/>
      <c r="F55" s="14"/>
      <c r="G55" s="14"/>
      <c r="H55" s="14"/>
      <c r="I55" s="14"/>
      <c r="J55" s="14"/>
      <c r="K55" s="14"/>
      <c r="L55" s="14"/>
      <c r="M55" s="14"/>
      <c r="N55" s="14"/>
      <c r="O55" s="14"/>
      <c r="P55" s="14"/>
      <c r="Q55" s="14"/>
      <c r="R55" s="14"/>
      <c r="S55" s="14"/>
      <c r="T55" s="14"/>
      <c r="U55" s="14"/>
      <c r="V55" s="14"/>
      <c r="Y55" s="77" t="s">
        <v>69</v>
      </c>
      <c r="AN55" s="116" t="s">
        <v>36</v>
      </c>
      <c r="AO55" s="117"/>
      <c r="AP55" s="117"/>
      <c r="AQ55" s="117"/>
      <c r="AR55" s="118"/>
      <c r="AS55" s="119"/>
      <c r="AT55" s="120"/>
      <c r="AU55" s="120"/>
      <c r="AV55" s="120"/>
      <c r="AW55" s="120"/>
      <c r="AX55" s="120"/>
      <c r="AY55" s="120"/>
      <c r="AZ55" s="120"/>
      <c r="BA55" s="121"/>
    </row>
    <row r="56" spans="2:61" ht="19.8" customHeight="1">
      <c r="B56" s="76"/>
      <c r="C56" s="76"/>
      <c r="D56" s="14"/>
      <c r="E56" s="14"/>
      <c r="F56" s="14"/>
      <c r="G56" s="14"/>
      <c r="H56" s="14"/>
      <c r="I56" s="14"/>
      <c r="J56" s="14"/>
      <c r="K56" s="14"/>
      <c r="L56" s="14"/>
      <c r="M56" s="14"/>
      <c r="N56" s="14"/>
      <c r="O56" s="14"/>
      <c r="P56" s="14"/>
      <c r="Q56" s="14"/>
      <c r="R56" s="14"/>
      <c r="S56" s="14"/>
      <c r="T56" s="14"/>
      <c r="U56" s="14"/>
      <c r="V56" s="14"/>
      <c r="Y56" s="77"/>
      <c r="AN56" s="122" t="s">
        <v>40</v>
      </c>
      <c r="AO56" s="123"/>
      <c r="AP56" s="123"/>
      <c r="AQ56" s="123"/>
      <c r="AR56" s="124"/>
      <c r="AS56" s="119"/>
      <c r="AT56" s="120"/>
      <c r="AU56" s="120"/>
      <c r="AV56" s="120"/>
      <c r="AW56" s="120"/>
      <c r="AX56" s="120"/>
      <c r="AY56" s="120"/>
      <c r="AZ56" s="120"/>
      <c r="BA56" s="121"/>
    </row>
    <row r="57" spans="2:61" ht="23.4">
      <c r="B57" s="1" t="s">
        <v>0</v>
      </c>
      <c r="C57" s="59"/>
      <c r="D57" s="59"/>
      <c r="E57" s="59"/>
      <c r="F57" s="59"/>
      <c r="G57" s="59"/>
      <c r="H57" s="59"/>
      <c r="I57" s="59"/>
      <c r="J57" s="59"/>
      <c r="K57" s="60"/>
      <c r="L57" s="59"/>
      <c r="M57" s="59"/>
      <c r="N57" s="59"/>
      <c r="O57" s="59"/>
      <c r="P57" s="59"/>
      <c r="Q57" s="59"/>
      <c r="R57" s="59"/>
      <c r="S57" s="59"/>
      <c r="T57" s="59"/>
      <c r="U57" s="59" t="s">
        <v>2</v>
      </c>
      <c r="V57" s="59"/>
      <c r="W57" s="59"/>
      <c r="X57" s="59"/>
      <c r="Y57" s="59"/>
      <c r="Z57" s="59"/>
      <c r="AA57" s="59"/>
      <c r="AB57" s="59"/>
      <c r="AC57" s="59"/>
      <c r="AD57" s="59"/>
      <c r="AE57" s="59"/>
      <c r="AF57" s="59"/>
      <c r="AG57" s="59"/>
      <c r="AH57" s="59"/>
      <c r="AI57" s="59"/>
      <c r="AJ57" s="21" t="s">
        <v>85</v>
      </c>
      <c r="AK57" s="21"/>
      <c r="AL57" s="21"/>
      <c r="AM57" s="21"/>
      <c r="AN57" s="21"/>
      <c r="AO57" s="59"/>
      <c r="AP57" s="59"/>
      <c r="AQ57" s="59"/>
      <c r="AR57" s="59"/>
      <c r="AS57" s="59"/>
      <c r="AT57" s="59"/>
      <c r="AU57" s="59"/>
      <c r="AV57" s="219" t="s">
        <v>1</v>
      </c>
      <c r="AW57" s="219"/>
      <c r="AX57" s="219"/>
      <c r="AY57" s="219"/>
      <c r="AZ57" s="219"/>
      <c r="BA57" s="219"/>
      <c r="BB57" s="59"/>
    </row>
    <row r="58" spans="2:61" ht="13.8" thickBot="1">
      <c r="O58" s="61"/>
      <c r="P58" s="61"/>
      <c r="Q58" s="61"/>
      <c r="R58" s="61"/>
      <c r="S58" s="61"/>
      <c r="T58" s="61"/>
      <c r="U58" s="61"/>
      <c r="V58" s="61"/>
      <c r="W58" s="61"/>
      <c r="X58" s="61"/>
      <c r="Y58" s="61"/>
      <c r="Z58" s="61"/>
      <c r="AA58" s="61"/>
      <c r="AB58" s="61"/>
      <c r="AC58" s="61"/>
      <c r="AD58" s="61"/>
      <c r="AE58" s="61"/>
      <c r="AF58" s="61"/>
      <c r="AG58" s="61"/>
      <c r="AH58" s="61"/>
      <c r="AI58" s="61"/>
      <c r="AJ58" s="61"/>
      <c r="AK58" s="61"/>
      <c r="AY58" s="5"/>
      <c r="AZ58" s="5"/>
      <c r="BA58" s="13" t="str">
        <f>IF(SUM(U69:AA76)=0,"",COUNTIFS($B$13:$B$133,"小計",$U$13:$U$133,"&gt;0")&amp;"枚中3枚目")</f>
        <v>5枚中3枚目</v>
      </c>
    </row>
    <row r="59" spans="2:61" ht="15.6" customHeight="1" thickBot="1">
      <c r="B59" s="3" t="s">
        <v>73</v>
      </c>
      <c r="N59" s="99" t="s">
        <v>3</v>
      </c>
      <c r="O59" s="100"/>
      <c r="P59" s="100"/>
      <c r="Q59" s="101" t="str">
        <f>$Q$3</f>
        <v>京都府□□市★★町1-2-3</v>
      </c>
      <c r="R59" s="101"/>
      <c r="S59" s="101"/>
      <c r="T59" s="101"/>
      <c r="U59" s="101"/>
      <c r="V59" s="101"/>
      <c r="W59" s="101"/>
      <c r="X59" s="101"/>
      <c r="Y59" s="101"/>
      <c r="Z59" s="101"/>
      <c r="AA59" s="101"/>
      <c r="AB59" s="101"/>
      <c r="AC59" s="101"/>
      <c r="AD59" s="101"/>
      <c r="AE59" s="101"/>
      <c r="AF59" s="101"/>
      <c r="AG59" s="101"/>
      <c r="AH59" s="101"/>
      <c r="AI59" s="101"/>
      <c r="AJ59" s="101"/>
      <c r="AK59" s="102"/>
      <c r="AN59" s="1" t="s">
        <v>4</v>
      </c>
    </row>
    <row r="60" spans="2:61" ht="15" customHeight="1">
      <c r="N60" s="105" t="s">
        <v>66</v>
      </c>
      <c r="O60" s="106"/>
      <c r="P60" s="106"/>
      <c r="Q60" s="103"/>
      <c r="R60" s="103"/>
      <c r="S60" s="103"/>
      <c r="T60" s="103"/>
      <c r="U60" s="103"/>
      <c r="V60" s="103"/>
      <c r="W60" s="103"/>
      <c r="X60" s="103"/>
      <c r="Y60" s="103"/>
      <c r="Z60" s="103"/>
      <c r="AA60" s="103"/>
      <c r="AB60" s="103"/>
      <c r="AC60" s="103"/>
      <c r="AD60" s="103"/>
      <c r="AE60" s="103"/>
      <c r="AF60" s="103"/>
      <c r="AG60" s="103"/>
      <c r="AH60" s="103"/>
      <c r="AI60" s="103"/>
      <c r="AJ60" s="103"/>
      <c r="AK60" s="104"/>
      <c r="AN60" s="220" t="s">
        <v>46</v>
      </c>
      <c r="AO60" s="221"/>
      <c r="AP60" s="221"/>
      <c r="AQ60" s="221"/>
      <c r="AR60" s="224" t="str">
        <f>$AR$4</f>
        <v>◎◎</v>
      </c>
      <c r="AS60" s="225"/>
      <c r="AT60" s="225"/>
      <c r="AU60" s="225"/>
      <c r="AV60" s="228" t="str">
        <f>$AV$4</f>
        <v>銀行</v>
      </c>
      <c r="AW60" s="224" t="str">
        <f>AW32</f>
        <v>△△</v>
      </c>
      <c r="AX60" s="225"/>
      <c r="AY60" s="225"/>
      <c r="AZ60" s="225"/>
      <c r="BA60" s="206" t="s">
        <v>5</v>
      </c>
    </row>
    <row r="61" spans="2:61" ht="13.8" customHeight="1">
      <c r="N61" s="105" t="s">
        <v>67</v>
      </c>
      <c r="O61" s="106"/>
      <c r="P61" s="106"/>
      <c r="Q61" s="103" t="str">
        <f>$Q$5</f>
        <v>株式会社◆◆建設</v>
      </c>
      <c r="R61" s="103"/>
      <c r="S61" s="103"/>
      <c r="T61" s="103"/>
      <c r="U61" s="103"/>
      <c r="V61" s="103"/>
      <c r="W61" s="103"/>
      <c r="X61" s="103"/>
      <c r="Y61" s="103"/>
      <c r="Z61" s="103"/>
      <c r="AA61" s="103"/>
      <c r="AB61" s="103"/>
      <c r="AC61" s="103"/>
      <c r="AD61" s="103"/>
      <c r="AE61" s="103"/>
      <c r="AF61" s="103"/>
      <c r="AG61" s="103"/>
      <c r="AH61" s="103"/>
      <c r="AI61" s="103"/>
      <c r="AJ61" s="103"/>
      <c r="AK61" s="104"/>
      <c r="AN61" s="222"/>
      <c r="AO61" s="223"/>
      <c r="AP61" s="223"/>
      <c r="AQ61" s="223"/>
      <c r="AR61" s="226"/>
      <c r="AS61" s="227"/>
      <c r="AT61" s="227"/>
      <c r="AU61" s="227"/>
      <c r="AV61" s="229"/>
      <c r="AW61" s="226"/>
      <c r="AX61" s="227"/>
      <c r="AY61" s="227"/>
      <c r="AZ61" s="227"/>
      <c r="BA61" s="207"/>
    </row>
    <row r="62" spans="2:61" ht="19.2" customHeight="1">
      <c r="B62" s="1" t="s">
        <v>45</v>
      </c>
      <c r="D62" s="90">
        <f>$D$6</f>
        <v>5</v>
      </c>
      <c r="E62" s="1" t="s">
        <v>42</v>
      </c>
      <c r="F62" s="90">
        <f>$F$6</f>
        <v>11</v>
      </c>
      <c r="G62" s="1" t="s">
        <v>43</v>
      </c>
      <c r="H62" s="91">
        <f>$H$6</f>
        <v>21</v>
      </c>
      <c r="I62" s="1" t="s">
        <v>44</v>
      </c>
      <c r="N62" s="105"/>
      <c r="O62" s="106"/>
      <c r="P62" s="106"/>
      <c r="Q62" s="103"/>
      <c r="R62" s="103"/>
      <c r="S62" s="103"/>
      <c r="T62" s="103"/>
      <c r="U62" s="103"/>
      <c r="V62" s="103"/>
      <c r="W62" s="103"/>
      <c r="X62" s="103"/>
      <c r="Y62" s="103"/>
      <c r="Z62" s="103"/>
      <c r="AA62" s="103"/>
      <c r="AB62" s="103"/>
      <c r="AC62" s="103"/>
      <c r="AD62" s="103"/>
      <c r="AE62" s="103"/>
      <c r="AF62" s="103"/>
      <c r="AG62" s="103"/>
      <c r="AH62" s="103"/>
      <c r="AI62" s="103"/>
      <c r="AJ62" s="103"/>
      <c r="AK62" s="104"/>
      <c r="AN62" s="208" t="s">
        <v>50</v>
      </c>
      <c r="AO62" s="209"/>
      <c r="AP62" s="209"/>
      <c r="AQ62" s="210"/>
      <c r="AR62" s="211" t="str">
        <f>$AR$6</f>
        <v>カ）◆◆ケンセツ</v>
      </c>
      <c r="AS62" s="212"/>
      <c r="AT62" s="212"/>
      <c r="AU62" s="212"/>
      <c r="AV62" s="212"/>
      <c r="AW62" s="212"/>
      <c r="AX62" s="212"/>
      <c r="AY62" s="212"/>
      <c r="AZ62" s="212"/>
      <c r="BA62" s="213"/>
    </row>
    <row r="63" spans="2:61" ht="26.4" customHeight="1">
      <c r="N63" s="96" t="s">
        <v>112</v>
      </c>
      <c r="O63" s="97"/>
      <c r="P63" s="97"/>
      <c r="Q63" s="94" t="str">
        <f>$Q$7</f>
        <v>1234-56-7890</v>
      </c>
      <c r="R63" s="94"/>
      <c r="S63" s="94"/>
      <c r="T63" s="94"/>
      <c r="U63" s="94"/>
      <c r="V63" s="94"/>
      <c r="W63" s="94"/>
      <c r="X63" s="94"/>
      <c r="Y63" s="94"/>
      <c r="Z63" s="98" t="s">
        <v>113</v>
      </c>
      <c r="AA63" s="98"/>
      <c r="AB63" s="98"/>
      <c r="AC63" s="94" t="str">
        <f>$AC$7</f>
        <v>1234-56-0987</v>
      </c>
      <c r="AD63" s="94"/>
      <c r="AE63" s="94"/>
      <c r="AF63" s="94"/>
      <c r="AG63" s="94"/>
      <c r="AH63" s="94"/>
      <c r="AI63" s="94"/>
      <c r="AJ63" s="94"/>
      <c r="AK63" s="95"/>
      <c r="AN63" s="214" t="s">
        <v>49</v>
      </c>
      <c r="AO63" s="215"/>
      <c r="AP63" s="215"/>
      <c r="AQ63" s="215"/>
      <c r="AR63" s="216" t="str">
        <f>AR35</f>
        <v>株式会社◆◆建設</v>
      </c>
      <c r="AS63" s="217"/>
      <c r="AT63" s="217"/>
      <c r="AU63" s="217"/>
      <c r="AV63" s="217"/>
      <c r="AW63" s="217"/>
      <c r="AX63" s="217"/>
      <c r="AY63" s="217"/>
      <c r="AZ63" s="217"/>
      <c r="BA63" s="218"/>
    </row>
    <row r="64" spans="2:61" ht="24.75" customHeight="1" thickBot="1">
      <c r="N64" s="190" t="s">
        <v>6</v>
      </c>
      <c r="O64" s="191"/>
      <c r="P64" s="191"/>
      <c r="Q64" s="191"/>
      <c r="R64" s="191"/>
      <c r="S64" s="191"/>
      <c r="T64" s="191"/>
      <c r="U64" s="191"/>
      <c r="V64" s="191"/>
      <c r="W64" s="192"/>
      <c r="X64" s="84" t="s">
        <v>48</v>
      </c>
      <c r="Y64" s="78">
        <f>IF(Y$8="","",Y$8)</f>
        <v>1</v>
      </c>
      <c r="Z64" s="78">
        <f t="shared" ref="Z64:AK64" si="4">IF(Z$8="","",Z$8)</f>
        <v>2</v>
      </c>
      <c r="AA64" s="78">
        <f t="shared" si="4"/>
        <v>3</v>
      </c>
      <c r="AB64" s="78">
        <f t="shared" si="4"/>
        <v>4</v>
      </c>
      <c r="AC64" s="78">
        <f t="shared" si="4"/>
        <v>5</v>
      </c>
      <c r="AD64" s="78">
        <f t="shared" si="4"/>
        <v>6</v>
      </c>
      <c r="AE64" s="78">
        <f t="shared" si="4"/>
        <v>7</v>
      </c>
      <c r="AF64" s="78">
        <f t="shared" si="4"/>
        <v>8</v>
      </c>
      <c r="AG64" s="78">
        <f t="shared" si="4"/>
        <v>9</v>
      </c>
      <c r="AH64" s="78">
        <f t="shared" si="4"/>
        <v>0</v>
      </c>
      <c r="AI64" s="78">
        <f t="shared" si="4"/>
        <v>1</v>
      </c>
      <c r="AJ64" s="78">
        <f t="shared" si="4"/>
        <v>2</v>
      </c>
      <c r="AK64" s="79">
        <f t="shared" si="4"/>
        <v>3</v>
      </c>
      <c r="AN64" s="193" t="s">
        <v>47</v>
      </c>
      <c r="AO64" s="194"/>
      <c r="AP64" s="194"/>
      <c r="AQ64" s="194"/>
      <c r="AR64" s="195" t="str">
        <f>$AR$8</f>
        <v>普通</v>
      </c>
      <c r="AS64" s="196"/>
      <c r="AT64" s="63" t="s">
        <v>7</v>
      </c>
      <c r="AU64" s="80">
        <f>IF(AU$8="","",AU$8)</f>
        <v>0</v>
      </c>
      <c r="AV64" s="81">
        <f t="shared" ref="AV64:BA64" si="5">IF(AV$8="","",AV$8)</f>
        <v>1</v>
      </c>
      <c r="AW64" s="81">
        <f t="shared" si="5"/>
        <v>2</v>
      </c>
      <c r="AX64" s="81">
        <f t="shared" si="5"/>
        <v>3</v>
      </c>
      <c r="AY64" s="81">
        <f t="shared" si="5"/>
        <v>4</v>
      </c>
      <c r="AZ64" s="81">
        <f t="shared" si="5"/>
        <v>5</v>
      </c>
      <c r="BA64" s="82">
        <f t="shared" si="5"/>
        <v>6</v>
      </c>
      <c r="BF64" s="2"/>
      <c r="BG64" s="2"/>
      <c r="BH64" s="2"/>
      <c r="BI64" s="2"/>
    </row>
    <row r="65" spans="2:61" ht="24" customHeight="1" thickBot="1">
      <c r="N65" s="197" t="s">
        <v>72</v>
      </c>
      <c r="O65" s="198"/>
      <c r="P65" s="198"/>
      <c r="Q65" s="198"/>
      <c r="R65" s="198"/>
      <c r="S65" s="198"/>
      <c r="T65" s="198"/>
      <c r="U65" s="198"/>
      <c r="V65" s="198"/>
      <c r="W65" s="199"/>
      <c r="X65" s="80">
        <f>IF(X$9="","",X$9)</f>
        <v>8</v>
      </c>
      <c r="Y65" s="81">
        <f t="shared" ref="Y65:AB65" si="6">IF(Y$9="","",Y$9)</f>
        <v>8</v>
      </c>
      <c r="Z65" s="81">
        <f t="shared" si="6"/>
        <v>8</v>
      </c>
      <c r="AA65" s="81">
        <f t="shared" si="6"/>
        <v>8</v>
      </c>
      <c r="AB65" s="83">
        <f t="shared" si="6"/>
        <v>8</v>
      </c>
      <c r="AC65" s="65"/>
      <c r="AD65" s="66"/>
      <c r="AE65" s="66"/>
      <c r="AF65" s="66"/>
      <c r="AG65" s="66"/>
      <c r="AH65" s="66"/>
      <c r="AI65" s="66"/>
      <c r="AJ65" s="66"/>
      <c r="AK65" s="67"/>
    </row>
    <row r="66" spans="2:61" ht="19.05" customHeight="1">
      <c r="B66" s="1" t="s">
        <v>45</v>
      </c>
      <c r="D66" s="90">
        <f>$D$10</f>
        <v>5</v>
      </c>
      <c r="E66" s="1" t="s">
        <v>42</v>
      </c>
      <c r="F66" s="90">
        <f>$F$10</f>
        <v>11</v>
      </c>
      <c r="G66" s="1" t="s">
        <v>43</v>
      </c>
      <c r="H66" s="91">
        <f>$H$10</f>
        <v>20</v>
      </c>
      <c r="I66" s="1" t="s">
        <v>77</v>
      </c>
      <c r="AN66" s="1" t="s">
        <v>8</v>
      </c>
      <c r="BG66" s="69"/>
      <c r="BH66" s="69"/>
      <c r="BI66" s="69"/>
    </row>
    <row r="67" spans="2:61">
      <c r="AN67" s="1" t="s">
        <v>9</v>
      </c>
    </row>
    <row r="68" spans="2:61" ht="15.6" customHeight="1">
      <c r="B68" s="200" t="s">
        <v>10</v>
      </c>
      <c r="C68" s="200"/>
      <c r="D68" s="200"/>
      <c r="E68" s="200"/>
      <c r="F68" s="200"/>
      <c r="G68" s="200"/>
      <c r="H68" s="200"/>
      <c r="I68" s="200"/>
      <c r="J68" s="200"/>
      <c r="K68" s="200"/>
      <c r="L68" s="200"/>
      <c r="M68" s="200"/>
      <c r="N68" s="200"/>
      <c r="O68" s="200"/>
      <c r="P68" s="200"/>
      <c r="Q68" s="200"/>
      <c r="R68" s="200"/>
      <c r="S68" s="200"/>
      <c r="T68" s="200"/>
      <c r="U68" s="201" t="s">
        <v>71</v>
      </c>
      <c r="V68" s="202"/>
      <c r="W68" s="202"/>
      <c r="X68" s="202"/>
      <c r="Y68" s="202"/>
      <c r="Z68" s="202"/>
      <c r="AA68" s="203"/>
      <c r="AB68" s="201" t="s">
        <v>11</v>
      </c>
      <c r="AC68" s="202"/>
      <c r="AD68" s="203"/>
      <c r="AE68" s="201" t="s">
        <v>63</v>
      </c>
      <c r="AF68" s="202"/>
      <c r="AG68" s="202"/>
      <c r="AH68" s="202"/>
      <c r="AI68" s="202"/>
      <c r="AJ68" s="202"/>
      <c r="AK68" s="203"/>
      <c r="AN68" s="204"/>
      <c r="AO68" s="141"/>
      <c r="AP68" s="141"/>
      <c r="AQ68" s="141"/>
      <c r="AR68" s="205"/>
      <c r="AS68" s="188"/>
      <c r="AT68" s="142"/>
      <c r="AU68" s="142"/>
      <c r="AV68" s="189"/>
      <c r="AW68" s="188"/>
      <c r="AX68" s="142"/>
      <c r="AY68" s="142"/>
      <c r="AZ68" s="142"/>
      <c r="BA68" s="189"/>
    </row>
    <row r="69" spans="2:61" ht="27.75" customHeight="1">
      <c r="B69" s="178" t="s">
        <v>97</v>
      </c>
      <c r="C69" s="178"/>
      <c r="D69" s="178"/>
      <c r="E69" s="178"/>
      <c r="F69" s="178"/>
      <c r="G69" s="178"/>
      <c r="H69" s="178"/>
      <c r="I69" s="178"/>
      <c r="J69" s="178"/>
      <c r="K69" s="178"/>
      <c r="L69" s="178"/>
      <c r="M69" s="178"/>
      <c r="N69" s="178"/>
      <c r="O69" s="178"/>
      <c r="P69" s="178"/>
      <c r="Q69" s="178"/>
      <c r="R69" s="178"/>
      <c r="S69" s="178"/>
      <c r="T69" s="178"/>
      <c r="U69" s="179">
        <v>250000</v>
      </c>
      <c r="V69" s="180"/>
      <c r="W69" s="180"/>
      <c r="X69" s="180"/>
      <c r="Y69" s="180"/>
      <c r="Z69" s="180"/>
      <c r="AA69" s="181"/>
      <c r="AB69" s="182" ph="1">
        <v>0.1</v>
      </c>
      <c r="AC69" s="183"/>
      <c r="AD69" s="184"/>
      <c r="AE69" s="185"/>
      <c r="AF69" s="186"/>
      <c r="AG69" s="186"/>
      <c r="AH69" s="186"/>
      <c r="AI69" s="186"/>
      <c r="AJ69" s="186"/>
      <c r="AK69" s="187"/>
      <c r="AN69" s="165"/>
      <c r="AO69" s="166"/>
      <c r="AP69" s="166"/>
      <c r="AQ69" s="166"/>
      <c r="AR69" s="167"/>
      <c r="AS69" s="152"/>
      <c r="AT69" s="153"/>
      <c r="AU69" s="153"/>
      <c r="AV69" s="154"/>
      <c r="AW69" s="152"/>
      <c r="AX69" s="153"/>
      <c r="AY69" s="153"/>
      <c r="AZ69" s="153"/>
      <c r="BA69" s="154"/>
    </row>
    <row r="70" spans="2:61" ht="27.75" customHeight="1">
      <c r="B70" s="178"/>
      <c r="C70" s="178"/>
      <c r="D70" s="178"/>
      <c r="E70" s="178"/>
      <c r="F70" s="178"/>
      <c r="G70" s="178"/>
      <c r="H70" s="178"/>
      <c r="I70" s="178"/>
      <c r="J70" s="178"/>
      <c r="K70" s="178"/>
      <c r="L70" s="178"/>
      <c r="M70" s="178"/>
      <c r="N70" s="178"/>
      <c r="O70" s="178"/>
      <c r="P70" s="178"/>
      <c r="Q70" s="178"/>
      <c r="R70" s="178"/>
      <c r="S70" s="178"/>
      <c r="T70" s="178"/>
      <c r="U70" s="179">
        <v>150000</v>
      </c>
      <c r="V70" s="180"/>
      <c r="W70" s="180"/>
      <c r="X70" s="180"/>
      <c r="Y70" s="180"/>
      <c r="Z70" s="180"/>
      <c r="AA70" s="181"/>
      <c r="AB70" s="182" ph="1">
        <v>0.1</v>
      </c>
      <c r="AC70" s="183"/>
      <c r="AD70" s="184"/>
      <c r="AE70" s="185"/>
      <c r="AF70" s="186"/>
      <c r="AG70" s="186"/>
      <c r="AH70" s="186"/>
      <c r="AI70" s="186"/>
      <c r="AJ70" s="186"/>
      <c r="AK70" s="187"/>
      <c r="AN70" s="165"/>
      <c r="AO70" s="166"/>
      <c r="AP70" s="166"/>
      <c r="AQ70" s="166"/>
      <c r="AR70" s="167"/>
      <c r="AS70" s="152"/>
      <c r="AT70" s="153"/>
      <c r="AU70" s="153"/>
      <c r="AV70" s="154"/>
      <c r="AW70" s="152"/>
      <c r="AX70" s="153"/>
      <c r="AY70" s="153"/>
      <c r="AZ70" s="153"/>
      <c r="BA70" s="154"/>
    </row>
    <row r="71" spans="2:61" ht="27.75" customHeight="1">
      <c r="B71" s="178"/>
      <c r="C71" s="178"/>
      <c r="D71" s="178"/>
      <c r="E71" s="178"/>
      <c r="F71" s="178"/>
      <c r="G71" s="178"/>
      <c r="H71" s="178"/>
      <c r="I71" s="178"/>
      <c r="J71" s="178"/>
      <c r="K71" s="178"/>
      <c r="L71" s="178"/>
      <c r="M71" s="178"/>
      <c r="N71" s="178"/>
      <c r="O71" s="178"/>
      <c r="P71" s="178"/>
      <c r="Q71" s="178"/>
      <c r="R71" s="178"/>
      <c r="S71" s="178"/>
      <c r="T71" s="178"/>
      <c r="U71" s="179">
        <v>28560</v>
      </c>
      <c r="V71" s="180"/>
      <c r="W71" s="180"/>
      <c r="X71" s="180"/>
      <c r="Y71" s="180"/>
      <c r="Z71" s="180"/>
      <c r="AA71" s="181"/>
      <c r="AB71" s="182" ph="1">
        <v>0.1</v>
      </c>
      <c r="AC71" s="183"/>
      <c r="AD71" s="184"/>
      <c r="AE71" s="185"/>
      <c r="AF71" s="186"/>
      <c r="AG71" s="186"/>
      <c r="AH71" s="186"/>
      <c r="AI71" s="186"/>
      <c r="AJ71" s="186"/>
      <c r="AK71" s="187"/>
      <c r="AN71" s="165"/>
      <c r="AO71" s="166"/>
      <c r="AP71" s="166"/>
      <c r="AQ71" s="166"/>
      <c r="AR71" s="167"/>
      <c r="AS71" s="152"/>
      <c r="AT71" s="153"/>
      <c r="AU71" s="153"/>
      <c r="AV71" s="154"/>
      <c r="AW71" s="152"/>
      <c r="AX71" s="153"/>
      <c r="AY71" s="153"/>
      <c r="AZ71" s="153"/>
      <c r="BA71" s="154"/>
    </row>
    <row r="72" spans="2:61" ht="27.75" customHeight="1">
      <c r="B72" s="178"/>
      <c r="C72" s="178"/>
      <c r="D72" s="178"/>
      <c r="E72" s="178"/>
      <c r="F72" s="178"/>
      <c r="G72" s="178"/>
      <c r="H72" s="178"/>
      <c r="I72" s="178"/>
      <c r="J72" s="178"/>
      <c r="K72" s="178"/>
      <c r="L72" s="178"/>
      <c r="M72" s="178"/>
      <c r="N72" s="178"/>
      <c r="O72" s="178"/>
      <c r="P72" s="178"/>
      <c r="Q72" s="178"/>
      <c r="R72" s="178"/>
      <c r="S72" s="178"/>
      <c r="T72" s="178"/>
      <c r="U72" s="179">
        <v>15960</v>
      </c>
      <c r="V72" s="180"/>
      <c r="W72" s="180"/>
      <c r="X72" s="180"/>
      <c r="Y72" s="180"/>
      <c r="Z72" s="180"/>
      <c r="AA72" s="181"/>
      <c r="AB72" s="182" ph="1">
        <v>0.1</v>
      </c>
      <c r="AC72" s="183"/>
      <c r="AD72" s="184"/>
      <c r="AE72" s="185"/>
      <c r="AF72" s="186"/>
      <c r="AG72" s="186"/>
      <c r="AH72" s="186"/>
      <c r="AI72" s="186"/>
      <c r="AJ72" s="186"/>
      <c r="AK72" s="187"/>
      <c r="AN72" s="165"/>
      <c r="AO72" s="166"/>
      <c r="AP72" s="166"/>
      <c r="AQ72" s="166"/>
      <c r="AR72" s="167"/>
      <c r="AS72" s="152"/>
      <c r="AT72" s="153"/>
      <c r="AU72" s="153"/>
      <c r="AV72" s="154"/>
      <c r="AW72" s="152"/>
      <c r="AX72" s="153"/>
      <c r="AY72" s="153"/>
      <c r="AZ72" s="153"/>
      <c r="BA72" s="154"/>
    </row>
    <row r="73" spans="2:61" ht="27.75" customHeight="1">
      <c r="B73" s="178"/>
      <c r="C73" s="178"/>
      <c r="D73" s="178"/>
      <c r="E73" s="178"/>
      <c r="F73" s="178"/>
      <c r="G73" s="178"/>
      <c r="H73" s="178"/>
      <c r="I73" s="178"/>
      <c r="J73" s="178"/>
      <c r="K73" s="178"/>
      <c r="L73" s="178"/>
      <c r="M73" s="178"/>
      <c r="N73" s="178"/>
      <c r="O73" s="178"/>
      <c r="P73" s="178"/>
      <c r="Q73" s="178"/>
      <c r="R73" s="178"/>
      <c r="S73" s="178"/>
      <c r="T73" s="178"/>
      <c r="U73" s="179">
        <v>28670</v>
      </c>
      <c r="V73" s="180"/>
      <c r="W73" s="180"/>
      <c r="X73" s="180"/>
      <c r="Y73" s="180"/>
      <c r="Z73" s="180"/>
      <c r="AA73" s="181"/>
      <c r="AB73" s="182" ph="1">
        <v>0.1</v>
      </c>
      <c r="AC73" s="183"/>
      <c r="AD73" s="184"/>
      <c r="AE73" s="185"/>
      <c r="AF73" s="186"/>
      <c r="AG73" s="186"/>
      <c r="AH73" s="186"/>
      <c r="AI73" s="186"/>
      <c r="AJ73" s="186"/>
      <c r="AK73" s="187"/>
      <c r="AN73" s="165"/>
      <c r="AO73" s="166"/>
      <c r="AP73" s="166"/>
      <c r="AQ73" s="166"/>
      <c r="AR73" s="167"/>
      <c r="AS73" s="152"/>
      <c r="AT73" s="153"/>
      <c r="AU73" s="153"/>
      <c r="AV73" s="154"/>
      <c r="AW73" s="152"/>
      <c r="AX73" s="153"/>
      <c r="AY73" s="153"/>
      <c r="AZ73" s="153"/>
      <c r="BA73" s="154"/>
    </row>
    <row r="74" spans="2:61" ht="27.75" customHeight="1">
      <c r="B74" s="178"/>
      <c r="C74" s="178"/>
      <c r="D74" s="178"/>
      <c r="E74" s="178"/>
      <c r="F74" s="178"/>
      <c r="G74" s="178"/>
      <c r="H74" s="178"/>
      <c r="I74" s="178"/>
      <c r="J74" s="178"/>
      <c r="K74" s="178"/>
      <c r="L74" s="178"/>
      <c r="M74" s="178"/>
      <c r="N74" s="178"/>
      <c r="O74" s="178"/>
      <c r="P74" s="178"/>
      <c r="Q74" s="178"/>
      <c r="R74" s="178"/>
      <c r="S74" s="178"/>
      <c r="T74" s="178"/>
      <c r="U74" s="179">
        <v>33960</v>
      </c>
      <c r="V74" s="180"/>
      <c r="W74" s="180"/>
      <c r="X74" s="180"/>
      <c r="Y74" s="180"/>
      <c r="Z74" s="180"/>
      <c r="AA74" s="181"/>
      <c r="AB74" s="182" ph="1">
        <v>0.1</v>
      </c>
      <c r="AC74" s="183"/>
      <c r="AD74" s="184"/>
      <c r="AE74" s="185"/>
      <c r="AF74" s="186"/>
      <c r="AG74" s="186"/>
      <c r="AH74" s="186"/>
      <c r="AI74" s="186"/>
      <c r="AJ74" s="186"/>
      <c r="AK74" s="187"/>
      <c r="AN74" s="165"/>
      <c r="AO74" s="166"/>
      <c r="AP74" s="166"/>
      <c r="AQ74" s="166"/>
      <c r="AR74" s="167"/>
      <c r="AS74" s="152"/>
      <c r="AT74" s="153"/>
      <c r="AU74" s="153"/>
      <c r="AV74" s="154"/>
      <c r="AW74" s="152"/>
      <c r="AX74" s="153"/>
      <c r="AY74" s="153"/>
      <c r="AZ74" s="153"/>
      <c r="BA74" s="154"/>
    </row>
    <row r="75" spans="2:61" ht="27.75" customHeight="1">
      <c r="B75" s="178"/>
      <c r="C75" s="178"/>
      <c r="D75" s="178"/>
      <c r="E75" s="178"/>
      <c r="F75" s="178"/>
      <c r="G75" s="178"/>
      <c r="H75" s="178"/>
      <c r="I75" s="178"/>
      <c r="J75" s="178"/>
      <c r="K75" s="178"/>
      <c r="L75" s="178"/>
      <c r="M75" s="178"/>
      <c r="N75" s="178"/>
      <c r="O75" s="178"/>
      <c r="P75" s="178"/>
      <c r="Q75" s="178"/>
      <c r="R75" s="178"/>
      <c r="S75" s="178"/>
      <c r="T75" s="178"/>
      <c r="U75" s="179">
        <v>45860</v>
      </c>
      <c r="V75" s="180"/>
      <c r="W75" s="180"/>
      <c r="X75" s="180"/>
      <c r="Y75" s="180"/>
      <c r="Z75" s="180"/>
      <c r="AA75" s="181"/>
      <c r="AB75" s="182" ph="1">
        <v>0.1</v>
      </c>
      <c r="AC75" s="183"/>
      <c r="AD75" s="184"/>
      <c r="AE75" s="185"/>
      <c r="AF75" s="186"/>
      <c r="AG75" s="186"/>
      <c r="AH75" s="186"/>
      <c r="AI75" s="186"/>
      <c r="AJ75" s="186"/>
      <c r="AK75" s="187"/>
      <c r="AN75" s="165"/>
      <c r="AO75" s="166"/>
      <c r="AP75" s="166"/>
      <c r="AQ75" s="166"/>
      <c r="AR75" s="167"/>
      <c r="AS75" s="152"/>
      <c r="AT75" s="153"/>
      <c r="AU75" s="153"/>
      <c r="AV75" s="154"/>
      <c r="AW75" s="152"/>
      <c r="AX75" s="153"/>
      <c r="AY75" s="153"/>
      <c r="AZ75" s="153"/>
      <c r="BA75" s="154"/>
      <c r="BG75" s="70"/>
    </row>
    <row r="76" spans="2:61" ht="27.75" customHeight="1" thickBot="1">
      <c r="B76" s="168"/>
      <c r="C76" s="168"/>
      <c r="D76" s="168"/>
      <c r="E76" s="168"/>
      <c r="F76" s="168"/>
      <c r="G76" s="168"/>
      <c r="H76" s="168"/>
      <c r="I76" s="168"/>
      <c r="J76" s="168"/>
      <c r="K76" s="168"/>
      <c r="L76" s="168"/>
      <c r="M76" s="168"/>
      <c r="N76" s="168"/>
      <c r="O76" s="168"/>
      <c r="P76" s="168"/>
      <c r="Q76" s="168"/>
      <c r="R76" s="168"/>
      <c r="S76" s="168"/>
      <c r="T76" s="168"/>
      <c r="U76" s="169">
        <v>77890</v>
      </c>
      <c r="V76" s="170"/>
      <c r="W76" s="170"/>
      <c r="X76" s="170"/>
      <c r="Y76" s="170"/>
      <c r="Z76" s="170"/>
      <c r="AA76" s="171"/>
      <c r="AB76" s="172" ph="1">
        <v>0.1</v>
      </c>
      <c r="AC76" s="173"/>
      <c r="AD76" s="174"/>
      <c r="AE76" s="175"/>
      <c r="AF76" s="176"/>
      <c r="AG76" s="176"/>
      <c r="AH76" s="176"/>
      <c r="AI76" s="176"/>
      <c r="AJ76" s="176"/>
      <c r="AK76" s="177"/>
      <c r="AN76" s="165"/>
      <c r="AO76" s="166"/>
      <c r="AP76" s="166"/>
      <c r="AQ76" s="166"/>
      <c r="AR76" s="167"/>
      <c r="AS76" s="152"/>
      <c r="AT76" s="153"/>
      <c r="AU76" s="153"/>
      <c r="AV76" s="154"/>
      <c r="AW76" s="152"/>
      <c r="AX76" s="153"/>
      <c r="AY76" s="153"/>
      <c r="AZ76" s="153"/>
      <c r="BA76" s="154"/>
      <c r="BG76" s="70"/>
    </row>
    <row r="77" spans="2:61" ht="26.25" customHeight="1">
      <c r="B77" s="155" t="s">
        <v>74</v>
      </c>
      <c r="C77" s="155"/>
      <c r="D77" s="155"/>
      <c r="E77" s="155"/>
      <c r="F77" s="155"/>
      <c r="G77" s="155"/>
      <c r="H77" s="155"/>
      <c r="I77" s="155"/>
      <c r="J77" s="155"/>
      <c r="K77" s="155"/>
      <c r="L77" s="155"/>
      <c r="M77" s="155"/>
      <c r="N77" s="155"/>
      <c r="O77" s="155"/>
      <c r="P77" s="155"/>
      <c r="Q77" s="155"/>
      <c r="R77" s="155"/>
      <c r="S77" s="155"/>
      <c r="T77" s="155"/>
      <c r="U77" s="156">
        <f>SUM(U69:AA76)</f>
        <v>630900</v>
      </c>
      <c r="V77" s="157"/>
      <c r="W77" s="157"/>
      <c r="X77" s="157"/>
      <c r="Y77" s="157"/>
      <c r="Z77" s="157"/>
      <c r="AA77" s="158"/>
      <c r="AB77" s="159" ph="1"/>
      <c r="AC77" s="160"/>
      <c r="AD77" s="161"/>
      <c r="AE77" s="162"/>
      <c r="AF77" s="163"/>
      <c r="AG77" s="163"/>
      <c r="AH77" s="163"/>
      <c r="AI77" s="163"/>
      <c r="AJ77" s="163"/>
      <c r="AK77" s="164"/>
      <c r="AN77" s="165"/>
      <c r="AO77" s="166"/>
      <c r="AP77" s="166"/>
      <c r="AQ77" s="166"/>
      <c r="AR77" s="167"/>
      <c r="AS77" s="152"/>
      <c r="AT77" s="153"/>
      <c r="AU77" s="153"/>
      <c r="AV77" s="154"/>
      <c r="AW77" s="152"/>
      <c r="AX77" s="153"/>
      <c r="AY77" s="153"/>
      <c r="AZ77" s="153"/>
      <c r="BA77" s="154"/>
    </row>
    <row r="78" spans="2:61" ht="10.199999999999999" customHeight="1">
      <c r="B78" s="2"/>
      <c r="C78" s="2"/>
      <c r="D78" s="2"/>
      <c r="E78" s="2"/>
      <c r="F78" s="2"/>
      <c r="G78" s="2"/>
      <c r="H78" s="2"/>
      <c r="I78" s="2"/>
      <c r="J78" s="2"/>
      <c r="K78" s="2"/>
      <c r="L78" s="2"/>
      <c r="M78" s="2"/>
      <c r="N78" s="2"/>
      <c r="O78" s="71"/>
      <c r="P78" s="72"/>
      <c r="Q78" s="72"/>
      <c r="R78" s="72"/>
      <c r="S78" s="72"/>
      <c r="T78" s="72"/>
      <c r="U78" s="73" ph="1"/>
      <c r="V78" s="74" ph="1"/>
      <c r="W78" s="74" ph="1"/>
      <c r="AN78" s="141"/>
      <c r="AO78" s="141"/>
      <c r="AP78" s="141"/>
      <c r="AQ78" s="141"/>
      <c r="AR78" s="141"/>
      <c r="AS78" s="142"/>
      <c r="AT78" s="142"/>
      <c r="AU78" s="142"/>
      <c r="AV78" s="142"/>
      <c r="AW78" s="142"/>
      <c r="AX78" s="142"/>
      <c r="AY78" s="142"/>
      <c r="AZ78" s="142"/>
      <c r="BA78" s="142"/>
    </row>
    <row r="79" spans="2:61" ht="19.8" customHeight="1">
      <c r="B79" s="143"/>
      <c r="C79" s="144"/>
      <c r="D79" s="144"/>
      <c r="E79" s="144"/>
      <c r="F79" s="144"/>
      <c r="G79" s="144"/>
      <c r="H79" s="144"/>
      <c r="I79" s="145"/>
      <c r="J79" s="143" t="s">
        <v>54</v>
      </c>
      <c r="K79" s="144"/>
      <c r="L79" s="144"/>
      <c r="M79" s="144"/>
      <c r="N79" s="144"/>
      <c r="O79" s="144"/>
      <c r="P79" s="145"/>
      <c r="Q79" s="143" t="s">
        <v>55</v>
      </c>
      <c r="R79" s="144"/>
      <c r="S79" s="144"/>
      <c r="T79" s="144"/>
      <c r="U79" s="144"/>
      <c r="V79" s="144"/>
      <c r="W79" s="145"/>
      <c r="X79" s="143" t="s">
        <v>88</v>
      </c>
      <c r="Y79" s="144"/>
      <c r="Z79" s="144"/>
      <c r="AA79" s="144"/>
      <c r="AB79" s="144"/>
      <c r="AC79" s="144"/>
      <c r="AD79" s="145"/>
      <c r="AE79" s="146" t="s">
        <v>56</v>
      </c>
      <c r="AF79" s="147"/>
      <c r="AG79" s="147"/>
      <c r="AH79" s="147"/>
      <c r="AI79" s="147"/>
      <c r="AJ79" s="147"/>
      <c r="AK79" s="148"/>
      <c r="AN79" s="122" t="s">
        <v>39</v>
      </c>
      <c r="AO79" s="123"/>
      <c r="AP79" s="123"/>
      <c r="AQ79" s="123"/>
      <c r="AR79" s="124"/>
      <c r="AS79" s="119"/>
      <c r="AT79" s="120"/>
      <c r="AU79" s="120"/>
      <c r="AV79" s="120"/>
      <c r="AW79" s="120"/>
      <c r="AX79" s="120"/>
      <c r="AY79" s="120"/>
      <c r="AZ79" s="120"/>
      <c r="BA79" s="121"/>
    </row>
    <row r="80" spans="2:61" ht="19.8" customHeight="1">
      <c r="B80" s="143" t="s">
        <v>52</v>
      </c>
      <c r="C80" s="144"/>
      <c r="D80" s="144"/>
      <c r="E80" s="144"/>
      <c r="F80" s="144"/>
      <c r="G80" s="144"/>
      <c r="H80" s="144"/>
      <c r="I80" s="145"/>
      <c r="J80" s="149">
        <f>$J$24</f>
        <v>24522487</v>
      </c>
      <c r="K80" s="150"/>
      <c r="L80" s="150"/>
      <c r="M80" s="150"/>
      <c r="N80" s="150"/>
      <c r="O80" s="150"/>
      <c r="P80" s="151"/>
      <c r="Q80" s="110">
        <f>$Q$24</f>
        <v>8000</v>
      </c>
      <c r="R80" s="111"/>
      <c r="S80" s="111"/>
      <c r="T80" s="111"/>
      <c r="U80" s="111"/>
      <c r="V80" s="111"/>
      <c r="W80" s="112"/>
      <c r="X80" s="110">
        <f>$X$24</f>
        <v>252500</v>
      </c>
      <c r="Y80" s="111"/>
      <c r="Z80" s="111"/>
      <c r="AA80" s="111"/>
      <c r="AB80" s="111"/>
      <c r="AC80" s="111"/>
      <c r="AD80" s="112"/>
      <c r="AE80" s="110">
        <f>$AE$24</f>
        <v>24782987</v>
      </c>
      <c r="AF80" s="111"/>
      <c r="AG80" s="111"/>
      <c r="AH80" s="111"/>
      <c r="AI80" s="111"/>
      <c r="AJ80" s="111"/>
      <c r="AK80" s="112"/>
      <c r="AN80" s="129" t="s">
        <v>37</v>
      </c>
      <c r="AO80" s="130"/>
      <c r="AP80" s="130"/>
      <c r="AQ80" s="130"/>
      <c r="AR80" s="131"/>
      <c r="AS80" s="135"/>
      <c r="AT80" s="136"/>
      <c r="AU80" s="136"/>
      <c r="AV80" s="136"/>
      <c r="AW80" s="136"/>
      <c r="AX80" s="136"/>
      <c r="AY80" s="136"/>
      <c r="AZ80" s="136"/>
      <c r="BA80" s="137"/>
    </row>
    <row r="81" spans="2:61" ht="19.8" customHeight="1">
      <c r="B81" s="107" t="s">
        <v>53</v>
      </c>
      <c r="C81" s="108"/>
      <c r="D81" s="108"/>
      <c r="E81" s="108"/>
      <c r="F81" s="108"/>
      <c r="G81" s="108"/>
      <c r="H81" s="108"/>
      <c r="I81" s="109"/>
      <c r="J81" s="110">
        <f>$J$25</f>
        <v>2452248</v>
      </c>
      <c r="K81" s="111"/>
      <c r="L81" s="111"/>
      <c r="M81" s="111"/>
      <c r="N81" s="111"/>
      <c r="O81" s="111"/>
      <c r="P81" s="112"/>
      <c r="Q81" s="110">
        <f>$Q$25</f>
        <v>640</v>
      </c>
      <c r="R81" s="111"/>
      <c r="S81" s="111"/>
      <c r="T81" s="111"/>
      <c r="U81" s="111"/>
      <c r="V81" s="111"/>
      <c r="W81" s="112"/>
      <c r="X81" s="113" t="s">
        <v>89</v>
      </c>
      <c r="Y81" s="114"/>
      <c r="Z81" s="114"/>
      <c r="AA81" s="114"/>
      <c r="AB81" s="114"/>
      <c r="AC81" s="114"/>
      <c r="AD81" s="115"/>
      <c r="AE81" s="110">
        <f>$AE$25</f>
        <v>2452888</v>
      </c>
      <c r="AF81" s="111"/>
      <c r="AG81" s="111"/>
      <c r="AH81" s="111"/>
      <c r="AI81" s="111"/>
      <c r="AJ81" s="111"/>
      <c r="AK81" s="112"/>
      <c r="AN81" s="132"/>
      <c r="AO81" s="133"/>
      <c r="AP81" s="133"/>
      <c r="AQ81" s="133"/>
      <c r="AR81" s="134"/>
      <c r="AS81" s="138"/>
      <c r="AT81" s="139"/>
      <c r="AU81" s="139"/>
      <c r="AV81" s="139"/>
      <c r="AW81" s="139"/>
      <c r="AX81" s="139"/>
      <c r="AY81" s="139"/>
      <c r="AZ81" s="139"/>
      <c r="BA81" s="140"/>
    </row>
    <row r="82" spans="2:61" ht="19.8" customHeight="1">
      <c r="B82" s="125" t="s">
        <v>65</v>
      </c>
      <c r="C82" s="125"/>
      <c r="D82" s="125"/>
      <c r="E82" s="125"/>
      <c r="F82" s="125"/>
      <c r="G82" s="125"/>
      <c r="H82" s="125"/>
      <c r="I82" s="125"/>
      <c r="J82" s="126">
        <f>$J$26</f>
        <v>26974735</v>
      </c>
      <c r="K82" s="127"/>
      <c r="L82" s="127"/>
      <c r="M82" s="127"/>
      <c r="N82" s="127"/>
      <c r="O82" s="127"/>
      <c r="P82" s="128"/>
      <c r="Q82" s="126">
        <f>$Q$26</f>
        <v>8640</v>
      </c>
      <c r="R82" s="127"/>
      <c r="S82" s="127"/>
      <c r="T82" s="127"/>
      <c r="U82" s="127"/>
      <c r="V82" s="127"/>
      <c r="W82" s="128"/>
      <c r="X82" s="126">
        <f>$X$26</f>
        <v>252500</v>
      </c>
      <c r="Y82" s="127"/>
      <c r="Z82" s="127"/>
      <c r="AA82" s="127"/>
      <c r="AB82" s="127"/>
      <c r="AC82" s="127"/>
      <c r="AD82" s="128"/>
      <c r="AE82" s="126">
        <f>$AE$26</f>
        <v>27235875</v>
      </c>
      <c r="AF82" s="127"/>
      <c r="AG82" s="127"/>
      <c r="AH82" s="127"/>
      <c r="AI82" s="127"/>
      <c r="AJ82" s="127"/>
      <c r="AK82" s="128"/>
      <c r="AN82" s="122" t="s">
        <v>38</v>
      </c>
      <c r="AO82" s="123"/>
      <c r="AP82" s="123"/>
      <c r="AQ82" s="123"/>
      <c r="AR82" s="124"/>
      <c r="AS82" s="119"/>
      <c r="AT82" s="120"/>
      <c r="AU82" s="120"/>
      <c r="AV82" s="120"/>
      <c r="AW82" s="120"/>
      <c r="AX82" s="120"/>
      <c r="AY82" s="120"/>
      <c r="AZ82" s="120"/>
      <c r="BA82" s="121"/>
    </row>
    <row r="83" spans="2:61" ht="19.8" customHeight="1">
      <c r="B83" s="76" t="s">
        <v>75</v>
      </c>
      <c r="C83" s="76"/>
      <c r="D83" s="14"/>
      <c r="E83" s="14"/>
      <c r="F83" s="14"/>
      <c r="G83" s="14"/>
      <c r="H83" s="14"/>
      <c r="I83" s="14"/>
      <c r="J83" s="14"/>
      <c r="K83" s="14"/>
      <c r="L83" s="14"/>
      <c r="M83" s="14"/>
      <c r="N83" s="14"/>
      <c r="O83" s="14"/>
      <c r="P83" s="14"/>
      <c r="Q83" s="14"/>
      <c r="R83" s="14"/>
      <c r="S83" s="14"/>
      <c r="T83" s="14"/>
      <c r="U83" s="14"/>
      <c r="V83" s="14"/>
      <c r="Y83" s="77" t="s">
        <v>69</v>
      </c>
      <c r="AN83" s="116" t="s">
        <v>36</v>
      </c>
      <c r="AO83" s="117"/>
      <c r="AP83" s="117"/>
      <c r="AQ83" s="117"/>
      <c r="AR83" s="118"/>
      <c r="AS83" s="119"/>
      <c r="AT83" s="120"/>
      <c r="AU83" s="120"/>
      <c r="AV83" s="120"/>
      <c r="AW83" s="120"/>
      <c r="AX83" s="120"/>
      <c r="AY83" s="120"/>
      <c r="AZ83" s="120"/>
      <c r="BA83" s="121"/>
    </row>
    <row r="84" spans="2:61" ht="19.8" customHeight="1">
      <c r="B84" s="76"/>
      <c r="C84" s="76"/>
      <c r="D84" s="14"/>
      <c r="E84" s="14"/>
      <c r="F84" s="14"/>
      <c r="G84" s="14"/>
      <c r="H84" s="14"/>
      <c r="I84" s="14"/>
      <c r="J84" s="14"/>
      <c r="K84" s="14"/>
      <c r="L84" s="14"/>
      <c r="M84" s="14"/>
      <c r="N84" s="14"/>
      <c r="O84" s="14"/>
      <c r="P84" s="14"/>
      <c r="Q84" s="14"/>
      <c r="R84" s="14"/>
      <c r="S84" s="14"/>
      <c r="T84" s="14"/>
      <c r="U84" s="14"/>
      <c r="V84" s="14"/>
      <c r="Y84" s="77"/>
      <c r="AN84" s="122" t="s">
        <v>40</v>
      </c>
      <c r="AO84" s="123"/>
      <c r="AP84" s="123"/>
      <c r="AQ84" s="123"/>
      <c r="AR84" s="124"/>
      <c r="AS84" s="119"/>
      <c r="AT84" s="120"/>
      <c r="AU84" s="120"/>
      <c r="AV84" s="120"/>
      <c r="AW84" s="120"/>
      <c r="AX84" s="120"/>
      <c r="AY84" s="120"/>
      <c r="AZ84" s="120"/>
      <c r="BA84" s="121"/>
    </row>
    <row r="85" spans="2:61" ht="23.4">
      <c r="B85" s="1" t="s">
        <v>0</v>
      </c>
      <c r="C85" s="59"/>
      <c r="D85" s="59"/>
      <c r="E85" s="59"/>
      <c r="F85" s="59"/>
      <c r="G85" s="59"/>
      <c r="H85" s="59"/>
      <c r="I85" s="59"/>
      <c r="J85" s="59"/>
      <c r="K85" s="60"/>
      <c r="L85" s="59"/>
      <c r="M85" s="59"/>
      <c r="N85" s="59"/>
      <c r="O85" s="59"/>
      <c r="P85" s="59"/>
      <c r="Q85" s="59"/>
      <c r="R85" s="59"/>
      <c r="S85" s="59"/>
      <c r="T85" s="59"/>
      <c r="U85" s="59" t="s">
        <v>2</v>
      </c>
      <c r="V85" s="59"/>
      <c r="W85" s="59"/>
      <c r="X85" s="59"/>
      <c r="Y85" s="59"/>
      <c r="Z85" s="59"/>
      <c r="AA85" s="59"/>
      <c r="AB85" s="59"/>
      <c r="AC85" s="59"/>
      <c r="AD85" s="59"/>
      <c r="AE85" s="59"/>
      <c r="AF85" s="59"/>
      <c r="AG85" s="59"/>
      <c r="AH85" s="59"/>
      <c r="AI85" s="59"/>
      <c r="AJ85" s="21" t="s">
        <v>85</v>
      </c>
      <c r="AK85" s="21"/>
      <c r="AL85" s="21"/>
      <c r="AM85" s="21"/>
      <c r="AN85" s="21"/>
      <c r="AO85" s="59"/>
      <c r="AP85" s="59"/>
      <c r="AQ85" s="59"/>
      <c r="AR85" s="59"/>
      <c r="AS85" s="59"/>
      <c r="AT85" s="59"/>
      <c r="AU85" s="59"/>
      <c r="AV85" s="219" t="s">
        <v>1</v>
      </c>
      <c r="AW85" s="219"/>
      <c r="AX85" s="219"/>
      <c r="AY85" s="219"/>
      <c r="AZ85" s="219"/>
      <c r="BA85" s="219"/>
      <c r="BB85" s="59"/>
    </row>
    <row r="86" spans="2:61" ht="13.8" thickBot="1">
      <c r="O86" s="61"/>
      <c r="P86" s="61"/>
      <c r="Q86" s="61"/>
      <c r="R86" s="61"/>
      <c r="S86" s="61"/>
      <c r="T86" s="61"/>
      <c r="U86" s="61"/>
      <c r="V86" s="61"/>
      <c r="W86" s="61"/>
      <c r="X86" s="61"/>
      <c r="Y86" s="61"/>
      <c r="Z86" s="61"/>
      <c r="AA86" s="61"/>
      <c r="AB86" s="61"/>
      <c r="AC86" s="61"/>
      <c r="AD86" s="61"/>
      <c r="AE86" s="61"/>
      <c r="AF86" s="61"/>
      <c r="AG86" s="61"/>
      <c r="AH86" s="61"/>
      <c r="AI86" s="61"/>
      <c r="AJ86" s="61"/>
      <c r="AK86" s="61"/>
      <c r="AY86" s="5"/>
      <c r="AZ86" s="5"/>
      <c r="BA86" s="13" t="str">
        <f>IF(SUM(U97:AA104)=0,"",COUNTIFS($B$13:$B$133,"小計",$U$13:$U$133,"&gt;0")&amp;"枚中4枚目")</f>
        <v>5枚中4枚目</v>
      </c>
    </row>
    <row r="87" spans="2:61" ht="15.6" customHeight="1" thickBot="1">
      <c r="B87" s="3" t="s">
        <v>73</v>
      </c>
      <c r="N87" s="99" t="s">
        <v>3</v>
      </c>
      <c r="O87" s="100"/>
      <c r="P87" s="100"/>
      <c r="Q87" s="101" t="str">
        <f>$Q$3</f>
        <v>京都府□□市★★町1-2-3</v>
      </c>
      <c r="R87" s="101"/>
      <c r="S87" s="101"/>
      <c r="T87" s="101"/>
      <c r="U87" s="101"/>
      <c r="V87" s="101"/>
      <c r="W87" s="101"/>
      <c r="X87" s="101"/>
      <c r="Y87" s="101"/>
      <c r="Z87" s="101"/>
      <c r="AA87" s="101"/>
      <c r="AB87" s="101"/>
      <c r="AC87" s="101"/>
      <c r="AD87" s="101"/>
      <c r="AE87" s="101"/>
      <c r="AF87" s="101"/>
      <c r="AG87" s="101"/>
      <c r="AH87" s="101"/>
      <c r="AI87" s="101"/>
      <c r="AJ87" s="101"/>
      <c r="AK87" s="102"/>
      <c r="AN87" s="1" t="s">
        <v>4</v>
      </c>
    </row>
    <row r="88" spans="2:61" ht="15" customHeight="1">
      <c r="N88" s="105" t="s">
        <v>66</v>
      </c>
      <c r="O88" s="106"/>
      <c r="P88" s="106"/>
      <c r="Q88" s="103"/>
      <c r="R88" s="103"/>
      <c r="S88" s="103"/>
      <c r="T88" s="103"/>
      <c r="U88" s="103"/>
      <c r="V88" s="103"/>
      <c r="W88" s="103"/>
      <c r="X88" s="103"/>
      <c r="Y88" s="103"/>
      <c r="Z88" s="103"/>
      <c r="AA88" s="103"/>
      <c r="AB88" s="103"/>
      <c r="AC88" s="103"/>
      <c r="AD88" s="103"/>
      <c r="AE88" s="103"/>
      <c r="AF88" s="103"/>
      <c r="AG88" s="103"/>
      <c r="AH88" s="103"/>
      <c r="AI88" s="103"/>
      <c r="AJ88" s="103"/>
      <c r="AK88" s="104"/>
      <c r="AN88" s="220" t="s">
        <v>46</v>
      </c>
      <c r="AO88" s="221"/>
      <c r="AP88" s="221"/>
      <c r="AQ88" s="221"/>
      <c r="AR88" s="224" t="str">
        <f>$AR$4</f>
        <v>◎◎</v>
      </c>
      <c r="AS88" s="225"/>
      <c r="AT88" s="225"/>
      <c r="AU88" s="225"/>
      <c r="AV88" s="228" t="str">
        <f>$AV$4</f>
        <v>銀行</v>
      </c>
      <c r="AW88" s="224" t="str">
        <f>AW60</f>
        <v>△△</v>
      </c>
      <c r="AX88" s="225"/>
      <c r="AY88" s="225"/>
      <c r="AZ88" s="225"/>
      <c r="BA88" s="206" t="s">
        <v>5</v>
      </c>
    </row>
    <row r="89" spans="2:61" ht="13.8" customHeight="1">
      <c r="N89" s="105" t="s">
        <v>67</v>
      </c>
      <c r="O89" s="106"/>
      <c r="P89" s="106"/>
      <c r="Q89" s="103" t="str">
        <f>$Q$5</f>
        <v>株式会社◆◆建設</v>
      </c>
      <c r="R89" s="103"/>
      <c r="S89" s="103"/>
      <c r="T89" s="103"/>
      <c r="U89" s="103"/>
      <c r="V89" s="103"/>
      <c r="W89" s="103"/>
      <c r="X89" s="103"/>
      <c r="Y89" s="103"/>
      <c r="Z89" s="103"/>
      <c r="AA89" s="103"/>
      <c r="AB89" s="103"/>
      <c r="AC89" s="103"/>
      <c r="AD89" s="103"/>
      <c r="AE89" s="103"/>
      <c r="AF89" s="103"/>
      <c r="AG89" s="103"/>
      <c r="AH89" s="103"/>
      <c r="AI89" s="103"/>
      <c r="AJ89" s="103"/>
      <c r="AK89" s="104"/>
      <c r="AN89" s="222"/>
      <c r="AO89" s="223"/>
      <c r="AP89" s="223"/>
      <c r="AQ89" s="223"/>
      <c r="AR89" s="226"/>
      <c r="AS89" s="227"/>
      <c r="AT89" s="227"/>
      <c r="AU89" s="227"/>
      <c r="AV89" s="229"/>
      <c r="AW89" s="226"/>
      <c r="AX89" s="227"/>
      <c r="AY89" s="227"/>
      <c r="AZ89" s="227"/>
      <c r="BA89" s="207"/>
    </row>
    <row r="90" spans="2:61" ht="19.2" customHeight="1">
      <c r="B90" s="1" t="s">
        <v>45</v>
      </c>
      <c r="D90" s="90">
        <f>$D$6</f>
        <v>5</v>
      </c>
      <c r="E90" s="1" t="s">
        <v>42</v>
      </c>
      <c r="F90" s="90">
        <f>$F$6</f>
        <v>11</v>
      </c>
      <c r="G90" s="1" t="s">
        <v>43</v>
      </c>
      <c r="H90" s="91">
        <f>$H$6</f>
        <v>21</v>
      </c>
      <c r="I90" s="1" t="s">
        <v>44</v>
      </c>
      <c r="N90" s="105"/>
      <c r="O90" s="106"/>
      <c r="P90" s="106"/>
      <c r="Q90" s="103"/>
      <c r="R90" s="103"/>
      <c r="S90" s="103"/>
      <c r="T90" s="103"/>
      <c r="U90" s="103"/>
      <c r="V90" s="103"/>
      <c r="W90" s="103"/>
      <c r="X90" s="103"/>
      <c r="Y90" s="103"/>
      <c r="Z90" s="103"/>
      <c r="AA90" s="103"/>
      <c r="AB90" s="103"/>
      <c r="AC90" s="103"/>
      <c r="AD90" s="103"/>
      <c r="AE90" s="103"/>
      <c r="AF90" s="103"/>
      <c r="AG90" s="103"/>
      <c r="AH90" s="103"/>
      <c r="AI90" s="103"/>
      <c r="AJ90" s="103"/>
      <c r="AK90" s="104"/>
      <c r="AN90" s="208" t="s">
        <v>50</v>
      </c>
      <c r="AO90" s="209"/>
      <c r="AP90" s="209"/>
      <c r="AQ90" s="210"/>
      <c r="AR90" s="211" t="str">
        <f>$AR$6</f>
        <v>カ）◆◆ケンセツ</v>
      </c>
      <c r="AS90" s="212"/>
      <c r="AT90" s="212"/>
      <c r="AU90" s="212"/>
      <c r="AV90" s="212"/>
      <c r="AW90" s="212"/>
      <c r="AX90" s="212"/>
      <c r="AY90" s="212"/>
      <c r="AZ90" s="212"/>
      <c r="BA90" s="213"/>
    </row>
    <row r="91" spans="2:61" ht="26.4" customHeight="1">
      <c r="N91" s="96" t="s">
        <v>112</v>
      </c>
      <c r="O91" s="97"/>
      <c r="P91" s="97"/>
      <c r="Q91" s="94" t="str">
        <f>$Q$7</f>
        <v>1234-56-7890</v>
      </c>
      <c r="R91" s="94"/>
      <c r="S91" s="94"/>
      <c r="T91" s="94"/>
      <c r="U91" s="94"/>
      <c r="V91" s="94"/>
      <c r="W91" s="94"/>
      <c r="X91" s="94"/>
      <c r="Y91" s="94"/>
      <c r="Z91" s="98" t="s">
        <v>113</v>
      </c>
      <c r="AA91" s="98"/>
      <c r="AB91" s="98"/>
      <c r="AC91" s="94" t="str">
        <f>$AC$7</f>
        <v>1234-56-0987</v>
      </c>
      <c r="AD91" s="94"/>
      <c r="AE91" s="94"/>
      <c r="AF91" s="94"/>
      <c r="AG91" s="94"/>
      <c r="AH91" s="94"/>
      <c r="AI91" s="94"/>
      <c r="AJ91" s="94"/>
      <c r="AK91" s="95"/>
      <c r="AN91" s="214" t="s">
        <v>49</v>
      </c>
      <c r="AO91" s="215"/>
      <c r="AP91" s="215"/>
      <c r="AQ91" s="215"/>
      <c r="AR91" s="216" t="str">
        <f>AR63</f>
        <v>株式会社◆◆建設</v>
      </c>
      <c r="AS91" s="217"/>
      <c r="AT91" s="217"/>
      <c r="AU91" s="217"/>
      <c r="AV91" s="217"/>
      <c r="AW91" s="217"/>
      <c r="AX91" s="217"/>
      <c r="AY91" s="217"/>
      <c r="AZ91" s="217"/>
      <c r="BA91" s="218"/>
    </row>
    <row r="92" spans="2:61" ht="24.75" customHeight="1" thickBot="1">
      <c r="N92" s="190" t="s">
        <v>6</v>
      </c>
      <c r="O92" s="191"/>
      <c r="P92" s="191"/>
      <c r="Q92" s="191"/>
      <c r="R92" s="191"/>
      <c r="S92" s="191"/>
      <c r="T92" s="191"/>
      <c r="U92" s="191"/>
      <c r="V92" s="191"/>
      <c r="W92" s="192"/>
      <c r="X92" s="84" t="s">
        <v>48</v>
      </c>
      <c r="Y92" s="78">
        <f>IF(Y$8="","",Y$8)</f>
        <v>1</v>
      </c>
      <c r="Z92" s="78">
        <f t="shared" ref="Z92:AK92" si="7">IF(Z$8="","",Z$8)</f>
        <v>2</v>
      </c>
      <c r="AA92" s="78">
        <f t="shared" si="7"/>
        <v>3</v>
      </c>
      <c r="AB92" s="78">
        <f t="shared" si="7"/>
        <v>4</v>
      </c>
      <c r="AC92" s="78">
        <f t="shared" si="7"/>
        <v>5</v>
      </c>
      <c r="AD92" s="78">
        <f t="shared" si="7"/>
        <v>6</v>
      </c>
      <c r="AE92" s="78">
        <f t="shared" si="7"/>
        <v>7</v>
      </c>
      <c r="AF92" s="78">
        <f t="shared" si="7"/>
        <v>8</v>
      </c>
      <c r="AG92" s="78">
        <f t="shared" si="7"/>
        <v>9</v>
      </c>
      <c r="AH92" s="78">
        <f t="shared" si="7"/>
        <v>0</v>
      </c>
      <c r="AI92" s="78">
        <f t="shared" si="7"/>
        <v>1</v>
      </c>
      <c r="AJ92" s="78">
        <f t="shared" si="7"/>
        <v>2</v>
      </c>
      <c r="AK92" s="79">
        <f t="shared" si="7"/>
        <v>3</v>
      </c>
      <c r="AN92" s="193" t="s">
        <v>47</v>
      </c>
      <c r="AO92" s="194"/>
      <c r="AP92" s="194"/>
      <c r="AQ92" s="194"/>
      <c r="AR92" s="195" t="str">
        <f>$AR$8</f>
        <v>普通</v>
      </c>
      <c r="AS92" s="196"/>
      <c r="AT92" s="63" t="s">
        <v>7</v>
      </c>
      <c r="AU92" s="80">
        <f>IF(AU$8="","",AU$8)</f>
        <v>0</v>
      </c>
      <c r="AV92" s="81">
        <f t="shared" ref="AV92:BA92" si="8">IF(AV$8="","",AV$8)</f>
        <v>1</v>
      </c>
      <c r="AW92" s="81">
        <f t="shared" si="8"/>
        <v>2</v>
      </c>
      <c r="AX92" s="81">
        <f t="shared" si="8"/>
        <v>3</v>
      </c>
      <c r="AY92" s="81">
        <f t="shared" si="8"/>
        <v>4</v>
      </c>
      <c r="AZ92" s="81">
        <f t="shared" si="8"/>
        <v>5</v>
      </c>
      <c r="BA92" s="82">
        <f t="shared" si="8"/>
        <v>6</v>
      </c>
      <c r="BF92" s="2"/>
      <c r="BG92" s="2"/>
      <c r="BH92" s="2"/>
      <c r="BI92" s="2"/>
    </row>
    <row r="93" spans="2:61" ht="24" customHeight="1" thickBot="1">
      <c r="N93" s="197" t="s">
        <v>72</v>
      </c>
      <c r="O93" s="198"/>
      <c r="P93" s="198"/>
      <c r="Q93" s="198"/>
      <c r="R93" s="198"/>
      <c r="S93" s="198"/>
      <c r="T93" s="198"/>
      <c r="U93" s="198"/>
      <c r="V93" s="198"/>
      <c r="W93" s="199"/>
      <c r="X93" s="80">
        <f>IF(X$9="","",X$9)</f>
        <v>8</v>
      </c>
      <c r="Y93" s="81">
        <f t="shared" ref="Y93:AB93" si="9">IF(Y$9="","",Y$9)</f>
        <v>8</v>
      </c>
      <c r="Z93" s="81">
        <f t="shared" si="9"/>
        <v>8</v>
      </c>
      <c r="AA93" s="81">
        <f t="shared" si="9"/>
        <v>8</v>
      </c>
      <c r="AB93" s="83">
        <f t="shared" si="9"/>
        <v>8</v>
      </c>
      <c r="AC93" s="65"/>
      <c r="AD93" s="66"/>
      <c r="AE93" s="66"/>
      <c r="AF93" s="66"/>
      <c r="AG93" s="66"/>
      <c r="AH93" s="66"/>
      <c r="AI93" s="66"/>
      <c r="AJ93" s="66"/>
      <c r="AK93" s="67"/>
    </row>
    <row r="94" spans="2:61" ht="19.05" customHeight="1">
      <c r="B94" s="1" t="s">
        <v>45</v>
      </c>
      <c r="D94" s="90">
        <f>$D$10</f>
        <v>5</v>
      </c>
      <c r="E94" s="1" t="s">
        <v>42</v>
      </c>
      <c r="F94" s="90">
        <f>$F$10</f>
        <v>11</v>
      </c>
      <c r="G94" s="1" t="s">
        <v>43</v>
      </c>
      <c r="H94" s="91">
        <f>$H$10</f>
        <v>20</v>
      </c>
      <c r="I94" s="1" t="s">
        <v>77</v>
      </c>
      <c r="AN94" s="1" t="s">
        <v>8</v>
      </c>
      <c r="BG94" s="69"/>
      <c r="BH94" s="69"/>
      <c r="BI94" s="69"/>
    </row>
    <row r="95" spans="2:61">
      <c r="AN95" s="1" t="s">
        <v>9</v>
      </c>
    </row>
    <row r="96" spans="2:61" ht="15.6" customHeight="1">
      <c r="B96" s="200" t="s">
        <v>10</v>
      </c>
      <c r="C96" s="200"/>
      <c r="D96" s="200"/>
      <c r="E96" s="200"/>
      <c r="F96" s="200"/>
      <c r="G96" s="200"/>
      <c r="H96" s="200"/>
      <c r="I96" s="200"/>
      <c r="J96" s="200"/>
      <c r="K96" s="200"/>
      <c r="L96" s="200"/>
      <c r="M96" s="200"/>
      <c r="N96" s="200"/>
      <c r="O96" s="200"/>
      <c r="P96" s="200"/>
      <c r="Q96" s="200"/>
      <c r="R96" s="200"/>
      <c r="S96" s="200"/>
      <c r="T96" s="200"/>
      <c r="U96" s="201" t="s">
        <v>71</v>
      </c>
      <c r="V96" s="202"/>
      <c r="W96" s="202"/>
      <c r="X96" s="202"/>
      <c r="Y96" s="202"/>
      <c r="Z96" s="202"/>
      <c r="AA96" s="203"/>
      <c r="AB96" s="201" t="s">
        <v>11</v>
      </c>
      <c r="AC96" s="202"/>
      <c r="AD96" s="203"/>
      <c r="AE96" s="201" t="s">
        <v>63</v>
      </c>
      <c r="AF96" s="202"/>
      <c r="AG96" s="202"/>
      <c r="AH96" s="202"/>
      <c r="AI96" s="202"/>
      <c r="AJ96" s="202"/>
      <c r="AK96" s="203"/>
      <c r="AN96" s="204"/>
      <c r="AO96" s="141"/>
      <c r="AP96" s="141"/>
      <c r="AQ96" s="141"/>
      <c r="AR96" s="205"/>
      <c r="AS96" s="188"/>
      <c r="AT96" s="142"/>
      <c r="AU96" s="142"/>
      <c r="AV96" s="189"/>
      <c r="AW96" s="188"/>
      <c r="AX96" s="142"/>
      <c r="AY96" s="142"/>
      <c r="AZ96" s="142"/>
      <c r="BA96" s="189"/>
    </row>
    <row r="97" spans="2:59" ht="27.75" customHeight="1">
      <c r="B97" s="178"/>
      <c r="C97" s="178"/>
      <c r="D97" s="178"/>
      <c r="E97" s="178"/>
      <c r="F97" s="178"/>
      <c r="G97" s="178"/>
      <c r="H97" s="178"/>
      <c r="I97" s="178"/>
      <c r="J97" s="178"/>
      <c r="K97" s="178"/>
      <c r="L97" s="178"/>
      <c r="M97" s="178"/>
      <c r="N97" s="178"/>
      <c r="O97" s="178"/>
      <c r="P97" s="178"/>
      <c r="Q97" s="178"/>
      <c r="R97" s="178"/>
      <c r="S97" s="178"/>
      <c r="T97" s="178"/>
      <c r="U97" s="179">
        <v>426850</v>
      </c>
      <c r="V97" s="180"/>
      <c r="W97" s="180"/>
      <c r="X97" s="180"/>
      <c r="Y97" s="180"/>
      <c r="Z97" s="180"/>
      <c r="AA97" s="181"/>
      <c r="AB97" s="182" ph="1">
        <v>0.1</v>
      </c>
      <c r="AC97" s="183"/>
      <c r="AD97" s="184"/>
      <c r="AE97" s="185"/>
      <c r="AF97" s="186"/>
      <c r="AG97" s="186"/>
      <c r="AH97" s="186"/>
      <c r="AI97" s="186"/>
      <c r="AJ97" s="186"/>
      <c r="AK97" s="187"/>
      <c r="AN97" s="165"/>
      <c r="AO97" s="166"/>
      <c r="AP97" s="166"/>
      <c r="AQ97" s="166"/>
      <c r="AR97" s="167"/>
      <c r="AS97" s="152"/>
      <c r="AT97" s="153"/>
      <c r="AU97" s="153"/>
      <c r="AV97" s="154"/>
      <c r="AW97" s="152"/>
      <c r="AX97" s="153"/>
      <c r="AY97" s="153"/>
      <c r="AZ97" s="153"/>
      <c r="BA97" s="154"/>
    </row>
    <row r="98" spans="2:59" ht="27.75" customHeight="1">
      <c r="B98" s="178"/>
      <c r="C98" s="178"/>
      <c r="D98" s="178"/>
      <c r="E98" s="178"/>
      <c r="F98" s="178"/>
      <c r="G98" s="178"/>
      <c r="H98" s="178"/>
      <c r="I98" s="178"/>
      <c r="J98" s="178"/>
      <c r="K98" s="178"/>
      <c r="L98" s="178"/>
      <c r="M98" s="178"/>
      <c r="N98" s="178"/>
      <c r="O98" s="178"/>
      <c r="P98" s="178"/>
      <c r="Q98" s="178"/>
      <c r="R98" s="178"/>
      <c r="S98" s="178"/>
      <c r="T98" s="178"/>
      <c r="U98" s="179">
        <v>119000</v>
      </c>
      <c r="V98" s="180"/>
      <c r="W98" s="180"/>
      <c r="X98" s="180"/>
      <c r="Y98" s="180"/>
      <c r="Z98" s="180"/>
      <c r="AA98" s="181"/>
      <c r="AB98" s="182" ph="1">
        <v>0.1</v>
      </c>
      <c r="AC98" s="183"/>
      <c r="AD98" s="184"/>
      <c r="AE98" s="185"/>
      <c r="AF98" s="186"/>
      <c r="AG98" s="186"/>
      <c r="AH98" s="186"/>
      <c r="AI98" s="186"/>
      <c r="AJ98" s="186"/>
      <c r="AK98" s="187"/>
      <c r="AN98" s="165"/>
      <c r="AO98" s="166"/>
      <c r="AP98" s="166"/>
      <c r="AQ98" s="166"/>
      <c r="AR98" s="167"/>
      <c r="AS98" s="152"/>
      <c r="AT98" s="153"/>
      <c r="AU98" s="153"/>
      <c r="AV98" s="154"/>
      <c r="AW98" s="152"/>
      <c r="AX98" s="153"/>
      <c r="AY98" s="153"/>
      <c r="AZ98" s="153"/>
      <c r="BA98" s="154"/>
    </row>
    <row r="99" spans="2:59" ht="27.75" customHeight="1">
      <c r="B99" s="178"/>
      <c r="C99" s="178"/>
      <c r="D99" s="178"/>
      <c r="E99" s="178"/>
      <c r="F99" s="178"/>
      <c r="G99" s="178"/>
      <c r="H99" s="178"/>
      <c r="I99" s="178"/>
      <c r="J99" s="178"/>
      <c r="K99" s="178"/>
      <c r="L99" s="178"/>
      <c r="M99" s="178"/>
      <c r="N99" s="178"/>
      <c r="O99" s="178"/>
      <c r="P99" s="178"/>
      <c r="Q99" s="178"/>
      <c r="R99" s="178"/>
      <c r="S99" s="178"/>
      <c r="T99" s="178"/>
      <c r="U99" s="179">
        <v>335368</v>
      </c>
      <c r="V99" s="180"/>
      <c r="W99" s="180"/>
      <c r="X99" s="180"/>
      <c r="Y99" s="180"/>
      <c r="Z99" s="180"/>
      <c r="AA99" s="181"/>
      <c r="AB99" s="182" ph="1">
        <v>0.1</v>
      </c>
      <c r="AC99" s="183"/>
      <c r="AD99" s="184"/>
      <c r="AE99" s="185"/>
      <c r="AF99" s="186"/>
      <c r="AG99" s="186"/>
      <c r="AH99" s="186"/>
      <c r="AI99" s="186"/>
      <c r="AJ99" s="186"/>
      <c r="AK99" s="187"/>
      <c r="AN99" s="165"/>
      <c r="AO99" s="166"/>
      <c r="AP99" s="166"/>
      <c r="AQ99" s="166"/>
      <c r="AR99" s="167"/>
      <c r="AS99" s="152"/>
      <c r="AT99" s="153"/>
      <c r="AU99" s="153"/>
      <c r="AV99" s="154"/>
      <c r="AW99" s="152"/>
      <c r="AX99" s="153"/>
      <c r="AY99" s="153"/>
      <c r="AZ99" s="153"/>
      <c r="BA99" s="154"/>
    </row>
    <row r="100" spans="2:59" ht="27.75" customHeight="1">
      <c r="B100" s="178"/>
      <c r="C100" s="178"/>
      <c r="D100" s="178"/>
      <c r="E100" s="178"/>
      <c r="F100" s="178"/>
      <c r="G100" s="178"/>
      <c r="H100" s="178"/>
      <c r="I100" s="178"/>
      <c r="J100" s="178"/>
      <c r="K100" s="178"/>
      <c r="L100" s="178"/>
      <c r="M100" s="178"/>
      <c r="N100" s="178"/>
      <c r="O100" s="178"/>
      <c r="P100" s="178"/>
      <c r="Q100" s="178"/>
      <c r="R100" s="178"/>
      <c r="S100" s="178"/>
      <c r="T100" s="178"/>
      <c r="U100" s="179">
        <v>689000</v>
      </c>
      <c r="V100" s="180"/>
      <c r="W100" s="180"/>
      <c r="X100" s="180"/>
      <c r="Y100" s="180"/>
      <c r="Z100" s="180"/>
      <c r="AA100" s="181"/>
      <c r="AB100" s="182" ph="1">
        <v>0.1</v>
      </c>
      <c r="AC100" s="183"/>
      <c r="AD100" s="184"/>
      <c r="AE100" s="185"/>
      <c r="AF100" s="186"/>
      <c r="AG100" s="186"/>
      <c r="AH100" s="186"/>
      <c r="AI100" s="186"/>
      <c r="AJ100" s="186"/>
      <c r="AK100" s="187"/>
      <c r="AN100" s="165"/>
      <c r="AO100" s="166"/>
      <c r="AP100" s="166"/>
      <c r="AQ100" s="166"/>
      <c r="AR100" s="167"/>
      <c r="AS100" s="152"/>
      <c r="AT100" s="153"/>
      <c r="AU100" s="153"/>
      <c r="AV100" s="154"/>
      <c r="AW100" s="152"/>
      <c r="AX100" s="153"/>
      <c r="AY100" s="153"/>
      <c r="AZ100" s="153"/>
      <c r="BA100" s="154"/>
    </row>
    <row r="101" spans="2:59" ht="27.75" customHeight="1">
      <c r="B101" s="178"/>
      <c r="C101" s="178"/>
      <c r="D101" s="178"/>
      <c r="E101" s="178"/>
      <c r="F101" s="178"/>
      <c r="G101" s="178"/>
      <c r="H101" s="178"/>
      <c r="I101" s="178"/>
      <c r="J101" s="178"/>
      <c r="K101" s="178"/>
      <c r="L101" s="178"/>
      <c r="M101" s="178"/>
      <c r="N101" s="178"/>
      <c r="O101" s="178"/>
      <c r="P101" s="178"/>
      <c r="Q101" s="178"/>
      <c r="R101" s="178"/>
      <c r="S101" s="178"/>
      <c r="T101" s="178"/>
      <c r="U101" s="179">
        <v>225648</v>
      </c>
      <c r="V101" s="180"/>
      <c r="W101" s="180"/>
      <c r="X101" s="180"/>
      <c r="Y101" s="180"/>
      <c r="Z101" s="180"/>
      <c r="AA101" s="181"/>
      <c r="AB101" s="182" ph="1">
        <v>0.1</v>
      </c>
      <c r="AC101" s="183"/>
      <c r="AD101" s="184"/>
      <c r="AE101" s="185"/>
      <c r="AF101" s="186"/>
      <c r="AG101" s="186"/>
      <c r="AH101" s="186"/>
      <c r="AI101" s="186"/>
      <c r="AJ101" s="186"/>
      <c r="AK101" s="187"/>
      <c r="AN101" s="165"/>
      <c r="AO101" s="166"/>
      <c r="AP101" s="166"/>
      <c r="AQ101" s="166"/>
      <c r="AR101" s="167"/>
      <c r="AS101" s="152"/>
      <c r="AT101" s="153"/>
      <c r="AU101" s="153"/>
      <c r="AV101" s="154"/>
      <c r="AW101" s="152"/>
      <c r="AX101" s="153"/>
      <c r="AY101" s="153"/>
      <c r="AZ101" s="153"/>
      <c r="BA101" s="154"/>
    </row>
    <row r="102" spans="2:59" ht="27.75" customHeight="1">
      <c r="B102" s="178"/>
      <c r="C102" s="178"/>
      <c r="D102" s="178"/>
      <c r="E102" s="178"/>
      <c r="F102" s="178"/>
      <c r="G102" s="178"/>
      <c r="H102" s="178"/>
      <c r="I102" s="178"/>
      <c r="J102" s="178"/>
      <c r="K102" s="178"/>
      <c r="L102" s="178"/>
      <c r="M102" s="178"/>
      <c r="N102" s="178"/>
      <c r="O102" s="178"/>
      <c r="P102" s="178"/>
      <c r="Q102" s="178"/>
      <c r="R102" s="178"/>
      <c r="S102" s="178"/>
      <c r="T102" s="178"/>
      <c r="U102" s="179">
        <v>339800</v>
      </c>
      <c r="V102" s="180"/>
      <c r="W102" s="180"/>
      <c r="X102" s="180"/>
      <c r="Y102" s="180"/>
      <c r="Z102" s="180"/>
      <c r="AA102" s="181"/>
      <c r="AB102" s="182" ph="1">
        <v>0.1</v>
      </c>
      <c r="AC102" s="183"/>
      <c r="AD102" s="184"/>
      <c r="AE102" s="185"/>
      <c r="AF102" s="186"/>
      <c r="AG102" s="186"/>
      <c r="AH102" s="186"/>
      <c r="AI102" s="186"/>
      <c r="AJ102" s="186"/>
      <c r="AK102" s="187"/>
      <c r="AN102" s="165"/>
      <c r="AO102" s="166"/>
      <c r="AP102" s="166"/>
      <c r="AQ102" s="166"/>
      <c r="AR102" s="167"/>
      <c r="AS102" s="152"/>
      <c r="AT102" s="153"/>
      <c r="AU102" s="153"/>
      <c r="AV102" s="154"/>
      <c r="AW102" s="152"/>
      <c r="AX102" s="153"/>
      <c r="AY102" s="153"/>
      <c r="AZ102" s="153"/>
      <c r="BA102" s="154"/>
    </row>
    <row r="103" spans="2:59" ht="27.75" customHeight="1">
      <c r="B103" s="178"/>
      <c r="C103" s="178"/>
      <c r="D103" s="178"/>
      <c r="E103" s="178"/>
      <c r="F103" s="178"/>
      <c r="G103" s="178"/>
      <c r="H103" s="178"/>
      <c r="I103" s="178"/>
      <c r="J103" s="178"/>
      <c r="K103" s="178"/>
      <c r="L103" s="178"/>
      <c r="M103" s="178"/>
      <c r="N103" s="178"/>
      <c r="O103" s="178"/>
      <c r="P103" s="178"/>
      <c r="Q103" s="178"/>
      <c r="R103" s="178"/>
      <c r="S103" s="178"/>
      <c r="T103" s="178"/>
      <c r="U103" s="179">
        <v>512887</v>
      </c>
      <c r="V103" s="180"/>
      <c r="W103" s="180"/>
      <c r="X103" s="180"/>
      <c r="Y103" s="180"/>
      <c r="Z103" s="180"/>
      <c r="AA103" s="181"/>
      <c r="AB103" s="182" ph="1">
        <v>0.1</v>
      </c>
      <c r="AC103" s="183"/>
      <c r="AD103" s="184"/>
      <c r="AE103" s="185"/>
      <c r="AF103" s="186"/>
      <c r="AG103" s="186"/>
      <c r="AH103" s="186"/>
      <c r="AI103" s="186"/>
      <c r="AJ103" s="186"/>
      <c r="AK103" s="187"/>
      <c r="AN103" s="165"/>
      <c r="AO103" s="166"/>
      <c r="AP103" s="166"/>
      <c r="AQ103" s="166"/>
      <c r="AR103" s="167"/>
      <c r="AS103" s="152"/>
      <c r="AT103" s="153"/>
      <c r="AU103" s="153"/>
      <c r="AV103" s="154"/>
      <c r="AW103" s="152"/>
      <c r="AX103" s="153"/>
      <c r="AY103" s="153"/>
      <c r="AZ103" s="153"/>
      <c r="BA103" s="154"/>
      <c r="BG103" s="70"/>
    </row>
    <row r="104" spans="2:59" ht="27.75" customHeight="1" thickBot="1">
      <c r="B104" s="168"/>
      <c r="C104" s="168"/>
      <c r="D104" s="168"/>
      <c r="E104" s="168"/>
      <c r="F104" s="168"/>
      <c r="G104" s="168"/>
      <c r="H104" s="168"/>
      <c r="I104" s="168"/>
      <c r="J104" s="168"/>
      <c r="K104" s="168"/>
      <c r="L104" s="168"/>
      <c r="M104" s="168"/>
      <c r="N104" s="168"/>
      <c r="O104" s="168"/>
      <c r="P104" s="168"/>
      <c r="Q104" s="168"/>
      <c r="R104" s="168"/>
      <c r="S104" s="168"/>
      <c r="T104" s="168"/>
      <c r="U104" s="169">
        <v>996330</v>
      </c>
      <c r="V104" s="170"/>
      <c r="W104" s="170"/>
      <c r="X104" s="170"/>
      <c r="Y104" s="170"/>
      <c r="Z104" s="170"/>
      <c r="AA104" s="171"/>
      <c r="AB104" s="172" ph="1">
        <v>0.1</v>
      </c>
      <c r="AC104" s="173"/>
      <c r="AD104" s="174"/>
      <c r="AE104" s="175"/>
      <c r="AF104" s="176"/>
      <c r="AG104" s="176"/>
      <c r="AH104" s="176"/>
      <c r="AI104" s="176"/>
      <c r="AJ104" s="176"/>
      <c r="AK104" s="177"/>
      <c r="AN104" s="165"/>
      <c r="AO104" s="166"/>
      <c r="AP104" s="166"/>
      <c r="AQ104" s="166"/>
      <c r="AR104" s="167"/>
      <c r="AS104" s="152"/>
      <c r="AT104" s="153"/>
      <c r="AU104" s="153"/>
      <c r="AV104" s="154"/>
      <c r="AW104" s="152"/>
      <c r="AX104" s="153"/>
      <c r="AY104" s="153"/>
      <c r="AZ104" s="153"/>
      <c r="BA104" s="154"/>
      <c r="BG104" s="70"/>
    </row>
    <row r="105" spans="2:59" ht="26.25" customHeight="1">
      <c r="B105" s="155" t="s">
        <v>74</v>
      </c>
      <c r="C105" s="155"/>
      <c r="D105" s="155"/>
      <c r="E105" s="155"/>
      <c r="F105" s="155"/>
      <c r="G105" s="155"/>
      <c r="H105" s="155"/>
      <c r="I105" s="155"/>
      <c r="J105" s="155"/>
      <c r="K105" s="155"/>
      <c r="L105" s="155"/>
      <c r="M105" s="155"/>
      <c r="N105" s="155"/>
      <c r="O105" s="155"/>
      <c r="P105" s="155"/>
      <c r="Q105" s="155"/>
      <c r="R105" s="155"/>
      <c r="S105" s="155"/>
      <c r="T105" s="155"/>
      <c r="U105" s="156">
        <f>SUM(U97:AA104)</f>
        <v>3644883</v>
      </c>
      <c r="V105" s="157"/>
      <c r="W105" s="157"/>
      <c r="X105" s="157"/>
      <c r="Y105" s="157"/>
      <c r="Z105" s="157"/>
      <c r="AA105" s="158"/>
      <c r="AB105" s="159" ph="1"/>
      <c r="AC105" s="160"/>
      <c r="AD105" s="161"/>
      <c r="AE105" s="162"/>
      <c r="AF105" s="163"/>
      <c r="AG105" s="163"/>
      <c r="AH105" s="163"/>
      <c r="AI105" s="163"/>
      <c r="AJ105" s="163"/>
      <c r="AK105" s="164"/>
      <c r="AN105" s="165"/>
      <c r="AO105" s="166"/>
      <c r="AP105" s="166"/>
      <c r="AQ105" s="166"/>
      <c r="AR105" s="167"/>
      <c r="AS105" s="152"/>
      <c r="AT105" s="153"/>
      <c r="AU105" s="153"/>
      <c r="AV105" s="154"/>
      <c r="AW105" s="152"/>
      <c r="AX105" s="153"/>
      <c r="AY105" s="153"/>
      <c r="AZ105" s="153"/>
      <c r="BA105" s="154"/>
    </row>
    <row r="106" spans="2:59" ht="10.199999999999999" customHeight="1">
      <c r="B106" s="2"/>
      <c r="C106" s="2"/>
      <c r="D106" s="2"/>
      <c r="E106" s="2"/>
      <c r="F106" s="2"/>
      <c r="G106" s="2"/>
      <c r="H106" s="2"/>
      <c r="I106" s="2"/>
      <c r="J106" s="2"/>
      <c r="K106" s="2"/>
      <c r="L106" s="2"/>
      <c r="M106" s="2"/>
      <c r="N106" s="2"/>
      <c r="O106" s="71"/>
      <c r="P106" s="72"/>
      <c r="Q106" s="72"/>
      <c r="R106" s="72"/>
      <c r="S106" s="72"/>
      <c r="T106" s="72"/>
      <c r="U106" s="73" ph="1"/>
      <c r="V106" s="74" ph="1"/>
      <c r="W106" s="74" ph="1"/>
      <c r="AN106" s="141"/>
      <c r="AO106" s="141"/>
      <c r="AP106" s="141"/>
      <c r="AQ106" s="141"/>
      <c r="AR106" s="141"/>
      <c r="AS106" s="142"/>
      <c r="AT106" s="142"/>
      <c r="AU106" s="142"/>
      <c r="AV106" s="142"/>
      <c r="AW106" s="142"/>
      <c r="AX106" s="142"/>
      <c r="AY106" s="142"/>
      <c r="AZ106" s="142"/>
      <c r="BA106" s="142"/>
    </row>
    <row r="107" spans="2:59" ht="19.8" customHeight="1">
      <c r="B107" s="143"/>
      <c r="C107" s="144"/>
      <c r="D107" s="144"/>
      <c r="E107" s="144"/>
      <c r="F107" s="144"/>
      <c r="G107" s="144"/>
      <c r="H107" s="144"/>
      <c r="I107" s="145"/>
      <c r="J107" s="143" t="s">
        <v>54</v>
      </c>
      <c r="K107" s="144"/>
      <c r="L107" s="144"/>
      <c r="M107" s="144"/>
      <c r="N107" s="144"/>
      <c r="O107" s="144"/>
      <c r="P107" s="145"/>
      <c r="Q107" s="143" t="s">
        <v>55</v>
      </c>
      <c r="R107" s="144"/>
      <c r="S107" s="144"/>
      <c r="T107" s="144"/>
      <c r="U107" s="144"/>
      <c r="V107" s="144"/>
      <c r="W107" s="145"/>
      <c r="X107" s="143" t="s">
        <v>88</v>
      </c>
      <c r="Y107" s="144"/>
      <c r="Z107" s="144"/>
      <c r="AA107" s="144"/>
      <c r="AB107" s="144"/>
      <c r="AC107" s="144"/>
      <c r="AD107" s="145"/>
      <c r="AE107" s="146" t="s">
        <v>56</v>
      </c>
      <c r="AF107" s="147"/>
      <c r="AG107" s="147"/>
      <c r="AH107" s="147"/>
      <c r="AI107" s="147"/>
      <c r="AJ107" s="147"/>
      <c r="AK107" s="148"/>
      <c r="AN107" s="122" t="s">
        <v>39</v>
      </c>
      <c r="AO107" s="123"/>
      <c r="AP107" s="123"/>
      <c r="AQ107" s="123"/>
      <c r="AR107" s="124"/>
      <c r="AS107" s="119"/>
      <c r="AT107" s="120"/>
      <c r="AU107" s="120"/>
      <c r="AV107" s="120"/>
      <c r="AW107" s="120"/>
      <c r="AX107" s="120"/>
      <c r="AY107" s="120"/>
      <c r="AZ107" s="120"/>
      <c r="BA107" s="121"/>
    </row>
    <row r="108" spans="2:59" ht="19.8" customHeight="1">
      <c r="B108" s="143" t="s">
        <v>52</v>
      </c>
      <c r="C108" s="144"/>
      <c r="D108" s="144"/>
      <c r="E108" s="144"/>
      <c r="F108" s="144"/>
      <c r="G108" s="144"/>
      <c r="H108" s="144"/>
      <c r="I108" s="145"/>
      <c r="J108" s="149">
        <f>$J$24</f>
        <v>24522487</v>
      </c>
      <c r="K108" s="150"/>
      <c r="L108" s="150"/>
      <c r="M108" s="150"/>
      <c r="N108" s="150"/>
      <c r="O108" s="150"/>
      <c r="P108" s="151"/>
      <c r="Q108" s="110">
        <f>$Q$24</f>
        <v>8000</v>
      </c>
      <c r="R108" s="111"/>
      <c r="S108" s="111"/>
      <c r="T108" s="111"/>
      <c r="U108" s="111"/>
      <c r="V108" s="111"/>
      <c r="W108" s="112"/>
      <c r="X108" s="110">
        <f>$X$24</f>
        <v>252500</v>
      </c>
      <c r="Y108" s="111"/>
      <c r="Z108" s="111"/>
      <c r="AA108" s="111"/>
      <c r="AB108" s="111"/>
      <c r="AC108" s="111"/>
      <c r="AD108" s="112"/>
      <c r="AE108" s="110">
        <f>$AE$24</f>
        <v>24782987</v>
      </c>
      <c r="AF108" s="111"/>
      <c r="AG108" s="111"/>
      <c r="AH108" s="111"/>
      <c r="AI108" s="111"/>
      <c r="AJ108" s="111"/>
      <c r="AK108" s="112"/>
      <c r="AN108" s="129" t="s">
        <v>37</v>
      </c>
      <c r="AO108" s="130"/>
      <c r="AP108" s="130"/>
      <c r="AQ108" s="130"/>
      <c r="AR108" s="131"/>
      <c r="AS108" s="135"/>
      <c r="AT108" s="136"/>
      <c r="AU108" s="136"/>
      <c r="AV108" s="136"/>
      <c r="AW108" s="136"/>
      <c r="AX108" s="136"/>
      <c r="AY108" s="136"/>
      <c r="AZ108" s="136"/>
      <c r="BA108" s="137"/>
    </row>
    <row r="109" spans="2:59" ht="19.8" customHeight="1">
      <c r="B109" s="107" t="s">
        <v>53</v>
      </c>
      <c r="C109" s="108"/>
      <c r="D109" s="108"/>
      <c r="E109" s="108"/>
      <c r="F109" s="108"/>
      <c r="G109" s="108"/>
      <c r="H109" s="108"/>
      <c r="I109" s="109"/>
      <c r="J109" s="110">
        <f>$J$25</f>
        <v>2452248</v>
      </c>
      <c r="K109" s="111"/>
      <c r="L109" s="111"/>
      <c r="M109" s="111"/>
      <c r="N109" s="111"/>
      <c r="O109" s="111"/>
      <c r="P109" s="112"/>
      <c r="Q109" s="110">
        <f>$Q$25</f>
        <v>640</v>
      </c>
      <c r="R109" s="111"/>
      <c r="S109" s="111"/>
      <c r="T109" s="111"/>
      <c r="U109" s="111"/>
      <c r="V109" s="111"/>
      <c r="W109" s="112"/>
      <c r="X109" s="113" t="s">
        <v>89</v>
      </c>
      <c r="Y109" s="114"/>
      <c r="Z109" s="114"/>
      <c r="AA109" s="114"/>
      <c r="AB109" s="114"/>
      <c r="AC109" s="114"/>
      <c r="AD109" s="115"/>
      <c r="AE109" s="110">
        <f>$AE$25</f>
        <v>2452888</v>
      </c>
      <c r="AF109" s="111"/>
      <c r="AG109" s="111"/>
      <c r="AH109" s="111"/>
      <c r="AI109" s="111"/>
      <c r="AJ109" s="111"/>
      <c r="AK109" s="112"/>
      <c r="AN109" s="132"/>
      <c r="AO109" s="133"/>
      <c r="AP109" s="133"/>
      <c r="AQ109" s="133"/>
      <c r="AR109" s="134"/>
      <c r="AS109" s="138"/>
      <c r="AT109" s="139"/>
      <c r="AU109" s="139"/>
      <c r="AV109" s="139"/>
      <c r="AW109" s="139"/>
      <c r="AX109" s="139"/>
      <c r="AY109" s="139"/>
      <c r="AZ109" s="139"/>
      <c r="BA109" s="140"/>
    </row>
    <row r="110" spans="2:59" ht="19.8" customHeight="1">
      <c r="B110" s="125" t="s">
        <v>65</v>
      </c>
      <c r="C110" s="125"/>
      <c r="D110" s="125"/>
      <c r="E110" s="125"/>
      <c r="F110" s="125"/>
      <c r="G110" s="125"/>
      <c r="H110" s="125"/>
      <c r="I110" s="125"/>
      <c r="J110" s="126">
        <f>$J$26</f>
        <v>26974735</v>
      </c>
      <c r="K110" s="127"/>
      <c r="L110" s="127"/>
      <c r="M110" s="127"/>
      <c r="N110" s="127"/>
      <c r="O110" s="127"/>
      <c r="P110" s="128"/>
      <c r="Q110" s="126">
        <f>$Q$26</f>
        <v>8640</v>
      </c>
      <c r="R110" s="127"/>
      <c r="S110" s="127"/>
      <c r="T110" s="127"/>
      <c r="U110" s="127"/>
      <c r="V110" s="127"/>
      <c r="W110" s="128"/>
      <c r="X110" s="126">
        <f>$X$26</f>
        <v>252500</v>
      </c>
      <c r="Y110" s="127"/>
      <c r="Z110" s="127"/>
      <c r="AA110" s="127"/>
      <c r="AB110" s="127"/>
      <c r="AC110" s="127"/>
      <c r="AD110" s="128"/>
      <c r="AE110" s="126">
        <f>$AE$26</f>
        <v>27235875</v>
      </c>
      <c r="AF110" s="127"/>
      <c r="AG110" s="127"/>
      <c r="AH110" s="127"/>
      <c r="AI110" s="127"/>
      <c r="AJ110" s="127"/>
      <c r="AK110" s="128"/>
      <c r="AN110" s="122" t="s">
        <v>38</v>
      </c>
      <c r="AO110" s="123"/>
      <c r="AP110" s="123"/>
      <c r="AQ110" s="123"/>
      <c r="AR110" s="124"/>
      <c r="AS110" s="119"/>
      <c r="AT110" s="120"/>
      <c r="AU110" s="120"/>
      <c r="AV110" s="120"/>
      <c r="AW110" s="120"/>
      <c r="AX110" s="120"/>
      <c r="AY110" s="120"/>
      <c r="AZ110" s="120"/>
      <c r="BA110" s="121"/>
    </row>
    <row r="111" spans="2:59" ht="19.8" customHeight="1">
      <c r="B111" s="76" t="s">
        <v>75</v>
      </c>
      <c r="C111" s="76"/>
      <c r="D111" s="14"/>
      <c r="E111" s="14"/>
      <c r="F111" s="14"/>
      <c r="G111" s="14"/>
      <c r="H111" s="14"/>
      <c r="I111" s="14"/>
      <c r="J111" s="14"/>
      <c r="K111" s="14"/>
      <c r="L111" s="14"/>
      <c r="M111" s="14"/>
      <c r="N111" s="14"/>
      <c r="O111" s="14"/>
      <c r="P111" s="14"/>
      <c r="Q111" s="14"/>
      <c r="R111" s="14"/>
      <c r="S111" s="14"/>
      <c r="T111" s="14"/>
      <c r="U111" s="14"/>
      <c r="V111" s="14"/>
      <c r="Y111" s="77" t="s">
        <v>69</v>
      </c>
      <c r="AN111" s="116" t="s">
        <v>36</v>
      </c>
      <c r="AO111" s="117"/>
      <c r="AP111" s="117"/>
      <c r="AQ111" s="117"/>
      <c r="AR111" s="118"/>
      <c r="AS111" s="119"/>
      <c r="AT111" s="120"/>
      <c r="AU111" s="120"/>
      <c r="AV111" s="120"/>
      <c r="AW111" s="120"/>
      <c r="AX111" s="120"/>
      <c r="AY111" s="120"/>
      <c r="AZ111" s="120"/>
      <c r="BA111" s="121"/>
    </row>
    <row r="112" spans="2:59" ht="19.8" customHeight="1">
      <c r="B112" s="76"/>
      <c r="C112" s="76"/>
      <c r="D112" s="14"/>
      <c r="E112" s="14"/>
      <c r="F112" s="14"/>
      <c r="G112" s="14"/>
      <c r="H112" s="14"/>
      <c r="I112" s="14"/>
      <c r="J112" s="14"/>
      <c r="K112" s="14"/>
      <c r="L112" s="14"/>
      <c r="M112" s="14"/>
      <c r="N112" s="14"/>
      <c r="O112" s="14"/>
      <c r="P112" s="14"/>
      <c r="Q112" s="14"/>
      <c r="R112" s="14"/>
      <c r="S112" s="14"/>
      <c r="T112" s="14"/>
      <c r="U112" s="14"/>
      <c r="V112" s="14"/>
      <c r="Y112" s="77"/>
      <c r="AN112" s="122" t="s">
        <v>40</v>
      </c>
      <c r="AO112" s="123"/>
      <c r="AP112" s="123"/>
      <c r="AQ112" s="123"/>
      <c r="AR112" s="124"/>
      <c r="AS112" s="119"/>
      <c r="AT112" s="120"/>
      <c r="AU112" s="120"/>
      <c r="AV112" s="120"/>
      <c r="AW112" s="120"/>
      <c r="AX112" s="120"/>
      <c r="AY112" s="120"/>
      <c r="AZ112" s="120"/>
      <c r="BA112" s="121"/>
    </row>
    <row r="113" spans="2:61" ht="23.4">
      <c r="B113" s="1" t="s">
        <v>0</v>
      </c>
      <c r="C113" s="59"/>
      <c r="D113" s="59"/>
      <c r="E113" s="59"/>
      <c r="F113" s="59"/>
      <c r="G113" s="59"/>
      <c r="H113" s="59"/>
      <c r="I113" s="59"/>
      <c r="J113" s="59"/>
      <c r="K113" s="60"/>
      <c r="L113" s="59"/>
      <c r="M113" s="59"/>
      <c r="N113" s="59"/>
      <c r="O113" s="59"/>
      <c r="P113" s="59"/>
      <c r="Q113" s="59"/>
      <c r="R113" s="59"/>
      <c r="S113" s="59"/>
      <c r="T113" s="59"/>
      <c r="U113" s="59" t="s">
        <v>2</v>
      </c>
      <c r="V113" s="59"/>
      <c r="W113" s="59"/>
      <c r="X113" s="59"/>
      <c r="Y113" s="59"/>
      <c r="Z113" s="59"/>
      <c r="AA113" s="59"/>
      <c r="AB113" s="59"/>
      <c r="AC113" s="59"/>
      <c r="AD113" s="59"/>
      <c r="AE113" s="59"/>
      <c r="AF113" s="59"/>
      <c r="AG113" s="59"/>
      <c r="AH113" s="59"/>
      <c r="AI113" s="59"/>
      <c r="AJ113" s="21" t="s">
        <v>85</v>
      </c>
      <c r="AK113" s="21"/>
      <c r="AL113" s="21"/>
      <c r="AM113" s="21"/>
      <c r="AN113" s="21"/>
      <c r="AO113" s="59"/>
      <c r="AP113" s="59"/>
      <c r="AQ113" s="59"/>
      <c r="AR113" s="59"/>
      <c r="AS113" s="59"/>
      <c r="AT113" s="59"/>
      <c r="AU113" s="59"/>
      <c r="AV113" s="219" t="s">
        <v>1</v>
      </c>
      <c r="AW113" s="219"/>
      <c r="AX113" s="219"/>
      <c r="AY113" s="219"/>
      <c r="AZ113" s="219"/>
      <c r="BA113" s="219"/>
      <c r="BB113" s="59"/>
    </row>
    <row r="114" spans="2:61" ht="13.8" thickBot="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Y114" s="5"/>
      <c r="AZ114" s="5"/>
      <c r="BA114" s="13" t="str">
        <f>IF(SUM(U125:AA132)=0,"",COUNTIFS($B$13:$B$133,"小計",$U$13:$U$133,"&gt;0")&amp;"枚中5枚目")</f>
        <v>5枚中5枚目</v>
      </c>
    </row>
    <row r="115" spans="2:61" ht="15.6" customHeight="1" thickBot="1">
      <c r="B115" s="3" t="s">
        <v>73</v>
      </c>
      <c r="N115" s="99" t="s">
        <v>3</v>
      </c>
      <c r="O115" s="100"/>
      <c r="P115" s="100"/>
      <c r="Q115" s="101" t="str">
        <f>$Q$3</f>
        <v>京都府□□市★★町1-2-3</v>
      </c>
      <c r="R115" s="101"/>
      <c r="S115" s="101"/>
      <c r="T115" s="101"/>
      <c r="U115" s="101"/>
      <c r="V115" s="101"/>
      <c r="W115" s="101"/>
      <c r="X115" s="101"/>
      <c r="Y115" s="101"/>
      <c r="Z115" s="101"/>
      <c r="AA115" s="101"/>
      <c r="AB115" s="101"/>
      <c r="AC115" s="101"/>
      <c r="AD115" s="101"/>
      <c r="AE115" s="101"/>
      <c r="AF115" s="101"/>
      <c r="AG115" s="101"/>
      <c r="AH115" s="101"/>
      <c r="AI115" s="101"/>
      <c r="AJ115" s="101"/>
      <c r="AK115" s="102"/>
      <c r="AN115" s="1" t="s">
        <v>4</v>
      </c>
    </row>
    <row r="116" spans="2:61" ht="15" customHeight="1">
      <c r="N116" s="105" t="s">
        <v>66</v>
      </c>
      <c r="O116" s="106"/>
      <c r="P116" s="106"/>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4"/>
      <c r="AN116" s="220" t="s">
        <v>46</v>
      </c>
      <c r="AO116" s="221"/>
      <c r="AP116" s="221"/>
      <c r="AQ116" s="221"/>
      <c r="AR116" s="224" t="str">
        <f>$AR$4</f>
        <v>◎◎</v>
      </c>
      <c r="AS116" s="225"/>
      <c r="AT116" s="225"/>
      <c r="AU116" s="225"/>
      <c r="AV116" s="228" t="str">
        <f>$AV$4</f>
        <v>銀行</v>
      </c>
      <c r="AW116" s="224" t="str">
        <f>AW88</f>
        <v>△△</v>
      </c>
      <c r="AX116" s="225"/>
      <c r="AY116" s="225"/>
      <c r="AZ116" s="225"/>
      <c r="BA116" s="206" t="s">
        <v>5</v>
      </c>
    </row>
    <row r="117" spans="2:61" ht="13.8" customHeight="1">
      <c r="N117" s="105" t="s">
        <v>67</v>
      </c>
      <c r="O117" s="106"/>
      <c r="P117" s="106"/>
      <c r="Q117" s="103" t="str">
        <f>$Q$5</f>
        <v>株式会社◆◆建設</v>
      </c>
      <c r="R117" s="103"/>
      <c r="S117" s="103"/>
      <c r="T117" s="103"/>
      <c r="U117" s="103"/>
      <c r="V117" s="103"/>
      <c r="W117" s="103"/>
      <c r="X117" s="103"/>
      <c r="Y117" s="103"/>
      <c r="Z117" s="103"/>
      <c r="AA117" s="103"/>
      <c r="AB117" s="103"/>
      <c r="AC117" s="103"/>
      <c r="AD117" s="103"/>
      <c r="AE117" s="103"/>
      <c r="AF117" s="103"/>
      <c r="AG117" s="103"/>
      <c r="AH117" s="103"/>
      <c r="AI117" s="103"/>
      <c r="AJ117" s="103"/>
      <c r="AK117" s="104"/>
      <c r="AN117" s="222"/>
      <c r="AO117" s="223"/>
      <c r="AP117" s="223"/>
      <c r="AQ117" s="223"/>
      <c r="AR117" s="226"/>
      <c r="AS117" s="227"/>
      <c r="AT117" s="227"/>
      <c r="AU117" s="227"/>
      <c r="AV117" s="229"/>
      <c r="AW117" s="226"/>
      <c r="AX117" s="227"/>
      <c r="AY117" s="227"/>
      <c r="AZ117" s="227"/>
      <c r="BA117" s="207"/>
    </row>
    <row r="118" spans="2:61" ht="19.2" customHeight="1">
      <c r="B118" s="1" t="s">
        <v>45</v>
      </c>
      <c r="D118" s="90">
        <f>$D$6</f>
        <v>5</v>
      </c>
      <c r="E118" s="1" t="s">
        <v>42</v>
      </c>
      <c r="F118" s="90">
        <f>$F$6</f>
        <v>11</v>
      </c>
      <c r="G118" s="1" t="s">
        <v>43</v>
      </c>
      <c r="H118" s="91">
        <f>$H$6</f>
        <v>21</v>
      </c>
      <c r="I118" s="1" t="s">
        <v>44</v>
      </c>
      <c r="N118" s="105"/>
      <c r="O118" s="106"/>
      <c r="P118" s="106"/>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4"/>
      <c r="AN118" s="208" t="s">
        <v>50</v>
      </c>
      <c r="AO118" s="209"/>
      <c r="AP118" s="209"/>
      <c r="AQ118" s="210"/>
      <c r="AR118" s="211" t="str">
        <f>$AR$6</f>
        <v>カ）◆◆ケンセツ</v>
      </c>
      <c r="AS118" s="212"/>
      <c r="AT118" s="212"/>
      <c r="AU118" s="212"/>
      <c r="AV118" s="212"/>
      <c r="AW118" s="212"/>
      <c r="AX118" s="212"/>
      <c r="AY118" s="212"/>
      <c r="AZ118" s="212"/>
      <c r="BA118" s="213"/>
    </row>
    <row r="119" spans="2:61" ht="26.4" customHeight="1">
      <c r="N119" s="96" t="s">
        <v>112</v>
      </c>
      <c r="O119" s="97"/>
      <c r="P119" s="97"/>
      <c r="Q119" s="94" t="str">
        <f>$Q$7</f>
        <v>1234-56-7890</v>
      </c>
      <c r="R119" s="94"/>
      <c r="S119" s="94"/>
      <c r="T119" s="94"/>
      <c r="U119" s="94"/>
      <c r="V119" s="94"/>
      <c r="W119" s="94"/>
      <c r="X119" s="94"/>
      <c r="Y119" s="94"/>
      <c r="Z119" s="98" t="s">
        <v>113</v>
      </c>
      <c r="AA119" s="98"/>
      <c r="AB119" s="98"/>
      <c r="AC119" s="94" t="str">
        <f>$AC$7</f>
        <v>1234-56-0987</v>
      </c>
      <c r="AD119" s="94"/>
      <c r="AE119" s="94"/>
      <c r="AF119" s="94"/>
      <c r="AG119" s="94"/>
      <c r="AH119" s="94"/>
      <c r="AI119" s="94"/>
      <c r="AJ119" s="94"/>
      <c r="AK119" s="95"/>
      <c r="AN119" s="214" t="s">
        <v>49</v>
      </c>
      <c r="AO119" s="215"/>
      <c r="AP119" s="215"/>
      <c r="AQ119" s="215"/>
      <c r="AR119" s="216" t="str">
        <f>AR91</f>
        <v>株式会社◆◆建設</v>
      </c>
      <c r="AS119" s="217"/>
      <c r="AT119" s="217"/>
      <c r="AU119" s="217"/>
      <c r="AV119" s="217"/>
      <c r="AW119" s="217"/>
      <c r="AX119" s="217"/>
      <c r="AY119" s="217"/>
      <c r="AZ119" s="217"/>
      <c r="BA119" s="218"/>
    </row>
    <row r="120" spans="2:61" ht="24.75" customHeight="1" thickBot="1">
      <c r="N120" s="190" t="s">
        <v>6</v>
      </c>
      <c r="O120" s="191"/>
      <c r="P120" s="191"/>
      <c r="Q120" s="191"/>
      <c r="R120" s="191"/>
      <c r="S120" s="191"/>
      <c r="T120" s="191"/>
      <c r="U120" s="191"/>
      <c r="V120" s="191"/>
      <c r="W120" s="192"/>
      <c r="X120" s="84" t="s">
        <v>48</v>
      </c>
      <c r="Y120" s="78">
        <f>IF(Y$8="","",Y$8)</f>
        <v>1</v>
      </c>
      <c r="Z120" s="78">
        <f t="shared" ref="Z120:AK120" si="10">IF(Z$8="","",Z$8)</f>
        <v>2</v>
      </c>
      <c r="AA120" s="78">
        <f t="shared" si="10"/>
        <v>3</v>
      </c>
      <c r="AB120" s="78">
        <f t="shared" si="10"/>
        <v>4</v>
      </c>
      <c r="AC120" s="78">
        <f t="shared" si="10"/>
        <v>5</v>
      </c>
      <c r="AD120" s="78">
        <f t="shared" si="10"/>
        <v>6</v>
      </c>
      <c r="AE120" s="78">
        <f t="shared" si="10"/>
        <v>7</v>
      </c>
      <c r="AF120" s="78">
        <f t="shared" si="10"/>
        <v>8</v>
      </c>
      <c r="AG120" s="78">
        <f t="shared" si="10"/>
        <v>9</v>
      </c>
      <c r="AH120" s="78">
        <f t="shared" si="10"/>
        <v>0</v>
      </c>
      <c r="AI120" s="78">
        <f t="shared" si="10"/>
        <v>1</v>
      </c>
      <c r="AJ120" s="78">
        <f t="shared" si="10"/>
        <v>2</v>
      </c>
      <c r="AK120" s="79">
        <f t="shared" si="10"/>
        <v>3</v>
      </c>
      <c r="AN120" s="193" t="s">
        <v>47</v>
      </c>
      <c r="AO120" s="194"/>
      <c r="AP120" s="194"/>
      <c r="AQ120" s="194"/>
      <c r="AR120" s="195" t="str">
        <f>$AR$8</f>
        <v>普通</v>
      </c>
      <c r="AS120" s="196"/>
      <c r="AT120" s="63" t="s">
        <v>7</v>
      </c>
      <c r="AU120" s="80">
        <f>IF(AU$8="","",AU$8)</f>
        <v>0</v>
      </c>
      <c r="AV120" s="81">
        <f t="shared" ref="AV120:BA120" si="11">IF(AV$8="","",AV$8)</f>
        <v>1</v>
      </c>
      <c r="AW120" s="81">
        <f t="shared" si="11"/>
        <v>2</v>
      </c>
      <c r="AX120" s="81">
        <f t="shared" si="11"/>
        <v>3</v>
      </c>
      <c r="AY120" s="81">
        <f t="shared" si="11"/>
        <v>4</v>
      </c>
      <c r="AZ120" s="81">
        <f t="shared" si="11"/>
        <v>5</v>
      </c>
      <c r="BA120" s="82">
        <f t="shared" si="11"/>
        <v>6</v>
      </c>
      <c r="BF120" s="2"/>
      <c r="BG120" s="2"/>
      <c r="BH120" s="2"/>
      <c r="BI120" s="2"/>
    </row>
    <row r="121" spans="2:61" ht="24" customHeight="1" thickBot="1">
      <c r="N121" s="197" t="s">
        <v>72</v>
      </c>
      <c r="O121" s="198"/>
      <c r="P121" s="198"/>
      <c r="Q121" s="198"/>
      <c r="R121" s="198"/>
      <c r="S121" s="198"/>
      <c r="T121" s="198"/>
      <c r="U121" s="198"/>
      <c r="V121" s="198"/>
      <c r="W121" s="199"/>
      <c r="X121" s="80">
        <f>IF(X$9="","",X$9)</f>
        <v>8</v>
      </c>
      <c r="Y121" s="81">
        <f t="shared" ref="Y121:AB121" si="12">IF(Y$9="","",Y$9)</f>
        <v>8</v>
      </c>
      <c r="Z121" s="81">
        <f t="shared" si="12"/>
        <v>8</v>
      </c>
      <c r="AA121" s="81">
        <f t="shared" si="12"/>
        <v>8</v>
      </c>
      <c r="AB121" s="83">
        <f t="shared" si="12"/>
        <v>8</v>
      </c>
      <c r="AC121" s="65"/>
      <c r="AD121" s="66"/>
      <c r="AE121" s="66"/>
      <c r="AF121" s="66"/>
      <c r="AG121" s="66"/>
      <c r="AH121" s="66"/>
      <c r="AI121" s="66"/>
      <c r="AJ121" s="66"/>
      <c r="AK121" s="67"/>
    </row>
    <row r="122" spans="2:61" ht="19.05" customHeight="1">
      <c r="B122" s="1" t="s">
        <v>45</v>
      </c>
      <c r="D122" s="90">
        <f>$D$10</f>
        <v>5</v>
      </c>
      <c r="E122" s="1" t="s">
        <v>42</v>
      </c>
      <c r="F122" s="90">
        <f>$F$10</f>
        <v>11</v>
      </c>
      <c r="G122" s="1" t="s">
        <v>43</v>
      </c>
      <c r="H122" s="91">
        <f>$H$10</f>
        <v>20</v>
      </c>
      <c r="I122" s="1" t="s">
        <v>77</v>
      </c>
      <c r="AN122" s="1" t="s">
        <v>8</v>
      </c>
      <c r="BG122" s="69"/>
      <c r="BH122" s="69"/>
      <c r="BI122" s="69"/>
    </row>
    <row r="123" spans="2:61">
      <c r="AN123" s="1" t="s">
        <v>9</v>
      </c>
    </row>
    <row r="124" spans="2:61" ht="15.6" customHeight="1">
      <c r="B124" s="200" t="s">
        <v>10</v>
      </c>
      <c r="C124" s="200"/>
      <c r="D124" s="200"/>
      <c r="E124" s="200"/>
      <c r="F124" s="200"/>
      <c r="G124" s="200"/>
      <c r="H124" s="200"/>
      <c r="I124" s="200"/>
      <c r="J124" s="200"/>
      <c r="K124" s="200"/>
      <c r="L124" s="200"/>
      <c r="M124" s="200"/>
      <c r="N124" s="200"/>
      <c r="O124" s="200"/>
      <c r="P124" s="200"/>
      <c r="Q124" s="200"/>
      <c r="R124" s="200"/>
      <c r="S124" s="200"/>
      <c r="T124" s="200"/>
      <c r="U124" s="201" t="s">
        <v>71</v>
      </c>
      <c r="V124" s="202"/>
      <c r="W124" s="202"/>
      <c r="X124" s="202"/>
      <c r="Y124" s="202"/>
      <c r="Z124" s="202"/>
      <c r="AA124" s="203"/>
      <c r="AB124" s="201" t="s">
        <v>11</v>
      </c>
      <c r="AC124" s="202"/>
      <c r="AD124" s="203"/>
      <c r="AE124" s="201" t="s">
        <v>63</v>
      </c>
      <c r="AF124" s="202"/>
      <c r="AG124" s="202"/>
      <c r="AH124" s="202"/>
      <c r="AI124" s="202"/>
      <c r="AJ124" s="202"/>
      <c r="AK124" s="203"/>
      <c r="AN124" s="204"/>
      <c r="AO124" s="141"/>
      <c r="AP124" s="141"/>
      <c r="AQ124" s="141"/>
      <c r="AR124" s="205"/>
      <c r="AS124" s="188"/>
      <c r="AT124" s="142"/>
      <c r="AU124" s="142"/>
      <c r="AV124" s="189"/>
      <c r="AW124" s="188"/>
      <c r="AX124" s="142"/>
      <c r="AY124" s="142"/>
      <c r="AZ124" s="142"/>
      <c r="BA124" s="189"/>
    </row>
    <row r="125" spans="2:61" ht="27.75" customHeight="1">
      <c r="B125" s="178"/>
      <c r="C125" s="178"/>
      <c r="D125" s="178"/>
      <c r="E125" s="178"/>
      <c r="F125" s="178"/>
      <c r="G125" s="178"/>
      <c r="H125" s="178"/>
      <c r="I125" s="178"/>
      <c r="J125" s="178"/>
      <c r="K125" s="178"/>
      <c r="L125" s="178"/>
      <c r="M125" s="178"/>
      <c r="N125" s="178"/>
      <c r="O125" s="178"/>
      <c r="P125" s="178"/>
      <c r="Q125" s="178"/>
      <c r="R125" s="178"/>
      <c r="S125" s="178"/>
      <c r="T125" s="178"/>
      <c r="U125" s="179">
        <v>28000</v>
      </c>
      <c r="V125" s="180"/>
      <c r="W125" s="180"/>
      <c r="X125" s="180"/>
      <c r="Y125" s="180"/>
      <c r="Z125" s="180"/>
      <c r="AA125" s="181"/>
      <c r="AB125" s="182" ph="1">
        <v>0.1</v>
      </c>
      <c r="AC125" s="183"/>
      <c r="AD125" s="184"/>
      <c r="AE125" s="185"/>
      <c r="AF125" s="186"/>
      <c r="AG125" s="186"/>
      <c r="AH125" s="186"/>
      <c r="AI125" s="186"/>
      <c r="AJ125" s="186"/>
      <c r="AK125" s="187"/>
      <c r="AN125" s="165"/>
      <c r="AO125" s="166"/>
      <c r="AP125" s="166"/>
      <c r="AQ125" s="166"/>
      <c r="AR125" s="167"/>
      <c r="AS125" s="152"/>
      <c r="AT125" s="153"/>
      <c r="AU125" s="153"/>
      <c r="AV125" s="154"/>
      <c r="AW125" s="152"/>
      <c r="AX125" s="153"/>
      <c r="AY125" s="153"/>
      <c r="AZ125" s="153"/>
      <c r="BA125" s="154"/>
    </row>
    <row r="126" spans="2:61" ht="27.75" customHeight="1">
      <c r="B126" s="178"/>
      <c r="C126" s="178"/>
      <c r="D126" s="178"/>
      <c r="E126" s="178"/>
      <c r="F126" s="178"/>
      <c r="G126" s="178"/>
      <c r="H126" s="178"/>
      <c r="I126" s="178"/>
      <c r="J126" s="178"/>
      <c r="K126" s="178"/>
      <c r="L126" s="178"/>
      <c r="M126" s="178"/>
      <c r="N126" s="178"/>
      <c r="O126" s="178"/>
      <c r="P126" s="178"/>
      <c r="Q126" s="178"/>
      <c r="R126" s="178"/>
      <c r="S126" s="178"/>
      <c r="T126" s="178"/>
      <c r="U126" s="179">
        <v>1598674</v>
      </c>
      <c r="V126" s="180"/>
      <c r="W126" s="180"/>
      <c r="X126" s="180"/>
      <c r="Y126" s="180"/>
      <c r="Z126" s="180"/>
      <c r="AA126" s="181"/>
      <c r="AB126" s="182" ph="1">
        <v>0.1</v>
      </c>
      <c r="AC126" s="183"/>
      <c r="AD126" s="184"/>
      <c r="AE126" s="185"/>
      <c r="AF126" s="186"/>
      <c r="AG126" s="186"/>
      <c r="AH126" s="186"/>
      <c r="AI126" s="186"/>
      <c r="AJ126" s="186"/>
      <c r="AK126" s="187"/>
      <c r="AN126" s="165"/>
      <c r="AO126" s="166"/>
      <c r="AP126" s="166"/>
      <c r="AQ126" s="166"/>
      <c r="AR126" s="167"/>
      <c r="AS126" s="152"/>
      <c r="AT126" s="153"/>
      <c r="AU126" s="153"/>
      <c r="AV126" s="154"/>
      <c r="AW126" s="152"/>
      <c r="AX126" s="153"/>
      <c r="AY126" s="153"/>
      <c r="AZ126" s="153"/>
      <c r="BA126" s="154"/>
    </row>
    <row r="127" spans="2:61" ht="27.75" customHeight="1">
      <c r="B127" s="178"/>
      <c r="C127" s="178"/>
      <c r="D127" s="178"/>
      <c r="E127" s="178"/>
      <c r="F127" s="178"/>
      <c r="G127" s="178"/>
      <c r="H127" s="178"/>
      <c r="I127" s="178"/>
      <c r="J127" s="178"/>
      <c r="K127" s="178"/>
      <c r="L127" s="178"/>
      <c r="M127" s="178"/>
      <c r="N127" s="178"/>
      <c r="O127" s="178"/>
      <c r="P127" s="178"/>
      <c r="Q127" s="178"/>
      <c r="R127" s="178"/>
      <c r="S127" s="178"/>
      <c r="T127" s="178"/>
      <c r="U127" s="179">
        <v>333000</v>
      </c>
      <c r="V127" s="180"/>
      <c r="W127" s="180"/>
      <c r="X127" s="180"/>
      <c r="Y127" s="180"/>
      <c r="Z127" s="180"/>
      <c r="AA127" s="181"/>
      <c r="AB127" s="182" ph="1">
        <v>0.1</v>
      </c>
      <c r="AC127" s="183"/>
      <c r="AD127" s="184"/>
      <c r="AE127" s="185"/>
      <c r="AF127" s="186"/>
      <c r="AG127" s="186"/>
      <c r="AH127" s="186"/>
      <c r="AI127" s="186"/>
      <c r="AJ127" s="186"/>
      <c r="AK127" s="187"/>
      <c r="AN127" s="165"/>
      <c r="AO127" s="166"/>
      <c r="AP127" s="166"/>
      <c r="AQ127" s="166"/>
      <c r="AR127" s="167"/>
      <c r="AS127" s="152"/>
      <c r="AT127" s="153"/>
      <c r="AU127" s="153"/>
      <c r="AV127" s="154"/>
      <c r="AW127" s="152"/>
      <c r="AX127" s="153"/>
      <c r="AY127" s="153"/>
      <c r="AZ127" s="153"/>
      <c r="BA127" s="154"/>
    </row>
    <row r="128" spans="2:61" ht="27.75" customHeight="1">
      <c r="B128" s="178"/>
      <c r="C128" s="178"/>
      <c r="D128" s="178"/>
      <c r="E128" s="178"/>
      <c r="F128" s="178"/>
      <c r="G128" s="178"/>
      <c r="H128" s="178"/>
      <c r="I128" s="178"/>
      <c r="J128" s="178"/>
      <c r="K128" s="178"/>
      <c r="L128" s="178"/>
      <c r="M128" s="178"/>
      <c r="N128" s="178"/>
      <c r="O128" s="178"/>
      <c r="P128" s="178"/>
      <c r="Q128" s="178"/>
      <c r="R128" s="178"/>
      <c r="S128" s="178"/>
      <c r="T128" s="178"/>
      <c r="U128" s="179">
        <v>284685</v>
      </c>
      <c r="V128" s="180"/>
      <c r="W128" s="180"/>
      <c r="X128" s="180"/>
      <c r="Y128" s="180"/>
      <c r="Z128" s="180"/>
      <c r="AA128" s="181"/>
      <c r="AB128" s="182" ph="1">
        <v>0.1</v>
      </c>
      <c r="AC128" s="183"/>
      <c r="AD128" s="184"/>
      <c r="AE128" s="185"/>
      <c r="AF128" s="186"/>
      <c r="AG128" s="186"/>
      <c r="AH128" s="186"/>
      <c r="AI128" s="186"/>
      <c r="AJ128" s="186"/>
      <c r="AK128" s="187"/>
      <c r="AN128" s="165"/>
      <c r="AO128" s="166"/>
      <c r="AP128" s="166"/>
      <c r="AQ128" s="166"/>
      <c r="AR128" s="167"/>
      <c r="AS128" s="152"/>
      <c r="AT128" s="153"/>
      <c r="AU128" s="153"/>
      <c r="AV128" s="154"/>
      <c r="AW128" s="152"/>
      <c r="AX128" s="153"/>
      <c r="AY128" s="153"/>
      <c r="AZ128" s="153"/>
      <c r="BA128" s="154"/>
    </row>
    <row r="129" spans="2:59" ht="27.75" customHeight="1">
      <c r="B129" s="178"/>
      <c r="C129" s="178"/>
      <c r="D129" s="178"/>
      <c r="E129" s="178"/>
      <c r="F129" s="178"/>
      <c r="G129" s="178"/>
      <c r="H129" s="178"/>
      <c r="I129" s="178"/>
      <c r="J129" s="178"/>
      <c r="K129" s="178"/>
      <c r="L129" s="178"/>
      <c r="M129" s="178"/>
      <c r="N129" s="178"/>
      <c r="O129" s="178"/>
      <c r="P129" s="178"/>
      <c r="Q129" s="178"/>
      <c r="R129" s="178"/>
      <c r="S129" s="178"/>
      <c r="T129" s="178"/>
      <c r="U129" s="179">
        <v>55000</v>
      </c>
      <c r="V129" s="180"/>
      <c r="W129" s="180"/>
      <c r="X129" s="180"/>
      <c r="Y129" s="180"/>
      <c r="Z129" s="180"/>
      <c r="AA129" s="181"/>
      <c r="AB129" s="182" ph="1">
        <v>0.1</v>
      </c>
      <c r="AC129" s="183"/>
      <c r="AD129" s="184"/>
      <c r="AE129" s="185"/>
      <c r="AF129" s="186"/>
      <c r="AG129" s="186"/>
      <c r="AH129" s="186"/>
      <c r="AI129" s="186"/>
      <c r="AJ129" s="186"/>
      <c r="AK129" s="187"/>
      <c r="AN129" s="165"/>
      <c r="AO129" s="166"/>
      <c r="AP129" s="166"/>
      <c r="AQ129" s="166"/>
      <c r="AR129" s="167"/>
      <c r="AS129" s="152"/>
      <c r="AT129" s="153"/>
      <c r="AU129" s="153"/>
      <c r="AV129" s="154"/>
      <c r="AW129" s="152"/>
      <c r="AX129" s="153"/>
      <c r="AY129" s="153"/>
      <c r="AZ129" s="153"/>
      <c r="BA129" s="154"/>
    </row>
    <row r="130" spans="2:59" ht="27.75" customHeight="1">
      <c r="B130" s="178"/>
      <c r="C130" s="178"/>
      <c r="D130" s="178"/>
      <c r="E130" s="178"/>
      <c r="F130" s="178"/>
      <c r="G130" s="178"/>
      <c r="H130" s="178"/>
      <c r="I130" s="178"/>
      <c r="J130" s="178"/>
      <c r="K130" s="178"/>
      <c r="L130" s="178"/>
      <c r="M130" s="178"/>
      <c r="N130" s="178"/>
      <c r="O130" s="178"/>
      <c r="P130" s="178"/>
      <c r="Q130" s="178"/>
      <c r="R130" s="178"/>
      <c r="S130" s="178"/>
      <c r="T130" s="178"/>
      <c r="U130" s="179">
        <v>689450</v>
      </c>
      <c r="V130" s="180"/>
      <c r="W130" s="180"/>
      <c r="X130" s="180"/>
      <c r="Y130" s="180"/>
      <c r="Z130" s="180"/>
      <c r="AA130" s="181"/>
      <c r="AB130" s="182" ph="1">
        <v>0.1</v>
      </c>
      <c r="AC130" s="183"/>
      <c r="AD130" s="184"/>
      <c r="AE130" s="185"/>
      <c r="AF130" s="186"/>
      <c r="AG130" s="186"/>
      <c r="AH130" s="186"/>
      <c r="AI130" s="186"/>
      <c r="AJ130" s="186"/>
      <c r="AK130" s="187"/>
      <c r="AN130" s="165"/>
      <c r="AO130" s="166"/>
      <c r="AP130" s="166"/>
      <c r="AQ130" s="166"/>
      <c r="AR130" s="167"/>
      <c r="AS130" s="152"/>
      <c r="AT130" s="153"/>
      <c r="AU130" s="153"/>
      <c r="AV130" s="154"/>
      <c r="AW130" s="152"/>
      <c r="AX130" s="153"/>
      <c r="AY130" s="153"/>
      <c r="AZ130" s="153"/>
      <c r="BA130" s="154"/>
    </row>
    <row r="131" spans="2:59" ht="27.75" customHeight="1">
      <c r="B131" s="178"/>
      <c r="C131" s="178"/>
      <c r="D131" s="178"/>
      <c r="E131" s="178"/>
      <c r="F131" s="178"/>
      <c r="G131" s="178"/>
      <c r="H131" s="178"/>
      <c r="I131" s="178"/>
      <c r="J131" s="178"/>
      <c r="K131" s="178"/>
      <c r="L131" s="178"/>
      <c r="M131" s="178"/>
      <c r="N131" s="178"/>
      <c r="O131" s="178"/>
      <c r="P131" s="178"/>
      <c r="Q131" s="178"/>
      <c r="R131" s="178"/>
      <c r="S131" s="178"/>
      <c r="T131" s="178"/>
      <c r="U131" s="179">
        <v>7789042</v>
      </c>
      <c r="V131" s="180"/>
      <c r="W131" s="180"/>
      <c r="X131" s="180"/>
      <c r="Y131" s="180"/>
      <c r="Z131" s="180"/>
      <c r="AA131" s="181"/>
      <c r="AB131" s="182" ph="1">
        <v>0.1</v>
      </c>
      <c r="AC131" s="183"/>
      <c r="AD131" s="184"/>
      <c r="AE131" s="185"/>
      <c r="AF131" s="186"/>
      <c r="AG131" s="186"/>
      <c r="AH131" s="186"/>
      <c r="AI131" s="186"/>
      <c r="AJ131" s="186"/>
      <c r="AK131" s="187"/>
      <c r="AN131" s="165"/>
      <c r="AO131" s="166"/>
      <c r="AP131" s="166"/>
      <c r="AQ131" s="166"/>
      <c r="AR131" s="167"/>
      <c r="AS131" s="152"/>
      <c r="AT131" s="153"/>
      <c r="AU131" s="153"/>
      <c r="AV131" s="154"/>
      <c r="AW131" s="152"/>
      <c r="AX131" s="153"/>
      <c r="AY131" s="153"/>
      <c r="AZ131" s="153"/>
      <c r="BA131" s="154"/>
      <c r="BG131" s="70"/>
    </row>
    <row r="132" spans="2:59" ht="27.75" customHeight="1" thickBot="1">
      <c r="B132" s="168"/>
      <c r="C132" s="168"/>
      <c r="D132" s="168"/>
      <c r="E132" s="168"/>
      <c r="F132" s="168"/>
      <c r="G132" s="168"/>
      <c r="H132" s="168"/>
      <c r="I132" s="168"/>
      <c r="J132" s="168"/>
      <c r="K132" s="168"/>
      <c r="L132" s="168"/>
      <c r="M132" s="168"/>
      <c r="N132" s="168"/>
      <c r="O132" s="168"/>
      <c r="P132" s="168"/>
      <c r="Q132" s="168"/>
      <c r="R132" s="168"/>
      <c r="S132" s="168"/>
      <c r="T132" s="168"/>
      <c r="U132" s="169">
        <v>25689</v>
      </c>
      <c r="V132" s="170"/>
      <c r="W132" s="170"/>
      <c r="X132" s="170"/>
      <c r="Y132" s="170"/>
      <c r="Z132" s="170"/>
      <c r="AA132" s="171"/>
      <c r="AB132" s="172" ph="1">
        <v>0.1</v>
      </c>
      <c r="AC132" s="173"/>
      <c r="AD132" s="174"/>
      <c r="AE132" s="175"/>
      <c r="AF132" s="176"/>
      <c r="AG132" s="176"/>
      <c r="AH132" s="176"/>
      <c r="AI132" s="176"/>
      <c r="AJ132" s="176"/>
      <c r="AK132" s="177"/>
      <c r="AN132" s="165"/>
      <c r="AO132" s="166"/>
      <c r="AP132" s="166"/>
      <c r="AQ132" s="166"/>
      <c r="AR132" s="167"/>
      <c r="AS132" s="152"/>
      <c r="AT132" s="153"/>
      <c r="AU132" s="153"/>
      <c r="AV132" s="154"/>
      <c r="AW132" s="152"/>
      <c r="AX132" s="153"/>
      <c r="AY132" s="153"/>
      <c r="AZ132" s="153"/>
      <c r="BA132" s="154"/>
      <c r="BG132" s="70"/>
    </row>
    <row r="133" spans="2:59" ht="26.25" customHeight="1">
      <c r="B133" s="155" t="s">
        <v>74</v>
      </c>
      <c r="C133" s="155"/>
      <c r="D133" s="155"/>
      <c r="E133" s="155"/>
      <c r="F133" s="155"/>
      <c r="G133" s="155"/>
      <c r="H133" s="155"/>
      <c r="I133" s="155"/>
      <c r="J133" s="155"/>
      <c r="K133" s="155"/>
      <c r="L133" s="155"/>
      <c r="M133" s="155"/>
      <c r="N133" s="155"/>
      <c r="O133" s="155"/>
      <c r="P133" s="155"/>
      <c r="Q133" s="155"/>
      <c r="R133" s="155"/>
      <c r="S133" s="155"/>
      <c r="T133" s="155"/>
      <c r="U133" s="156">
        <f>SUM(U125:AA132)</f>
        <v>10803540</v>
      </c>
      <c r="V133" s="157"/>
      <c r="W133" s="157"/>
      <c r="X133" s="157"/>
      <c r="Y133" s="157"/>
      <c r="Z133" s="157"/>
      <c r="AA133" s="158"/>
      <c r="AB133" s="159" ph="1"/>
      <c r="AC133" s="160"/>
      <c r="AD133" s="161"/>
      <c r="AE133" s="162"/>
      <c r="AF133" s="163"/>
      <c r="AG133" s="163"/>
      <c r="AH133" s="163"/>
      <c r="AI133" s="163"/>
      <c r="AJ133" s="163"/>
      <c r="AK133" s="164"/>
      <c r="AN133" s="165"/>
      <c r="AO133" s="166"/>
      <c r="AP133" s="166"/>
      <c r="AQ133" s="166"/>
      <c r="AR133" s="167"/>
      <c r="AS133" s="152"/>
      <c r="AT133" s="153"/>
      <c r="AU133" s="153"/>
      <c r="AV133" s="154"/>
      <c r="AW133" s="152"/>
      <c r="AX133" s="153"/>
      <c r="AY133" s="153"/>
      <c r="AZ133" s="153"/>
      <c r="BA133" s="154"/>
    </row>
    <row r="134" spans="2:59" ht="10.199999999999999" customHeight="1">
      <c r="B134" s="2"/>
      <c r="C134" s="2"/>
      <c r="D134" s="2"/>
      <c r="E134" s="2"/>
      <c r="F134" s="2"/>
      <c r="G134" s="2"/>
      <c r="H134" s="2"/>
      <c r="I134" s="2"/>
      <c r="J134" s="2"/>
      <c r="K134" s="2"/>
      <c r="L134" s="2"/>
      <c r="M134" s="2"/>
      <c r="N134" s="2"/>
      <c r="O134" s="71"/>
      <c r="P134" s="72"/>
      <c r="Q134" s="72"/>
      <c r="R134" s="72"/>
      <c r="S134" s="72"/>
      <c r="T134" s="72"/>
      <c r="U134" s="73" ph="1"/>
      <c r="V134" s="74" ph="1"/>
      <c r="W134" s="74" ph="1"/>
      <c r="AN134" s="141"/>
      <c r="AO134" s="141"/>
      <c r="AP134" s="141"/>
      <c r="AQ134" s="141"/>
      <c r="AR134" s="141"/>
      <c r="AS134" s="142"/>
      <c r="AT134" s="142"/>
      <c r="AU134" s="142"/>
      <c r="AV134" s="142"/>
      <c r="AW134" s="142"/>
      <c r="AX134" s="142"/>
      <c r="AY134" s="142"/>
      <c r="AZ134" s="142"/>
      <c r="BA134" s="142"/>
    </row>
    <row r="135" spans="2:59" ht="19.8" customHeight="1">
      <c r="B135" s="143"/>
      <c r="C135" s="144"/>
      <c r="D135" s="144"/>
      <c r="E135" s="144"/>
      <c r="F135" s="144"/>
      <c r="G135" s="144"/>
      <c r="H135" s="144"/>
      <c r="I135" s="145"/>
      <c r="J135" s="143" t="s">
        <v>54</v>
      </c>
      <c r="K135" s="144"/>
      <c r="L135" s="144"/>
      <c r="M135" s="144"/>
      <c r="N135" s="144"/>
      <c r="O135" s="144"/>
      <c r="P135" s="145"/>
      <c r="Q135" s="143" t="s">
        <v>55</v>
      </c>
      <c r="R135" s="144"/>
      <c r="S135" s="144"/>
      <c r="T135" s="144"/>
      <c r="U135" s="144"/>
      <c r="V135" s="144"/>
      <c r="W135" s="145"/>
      <c r="X135" s="143" t="s">
        <v>88</v>
      </c>
      <c r="Y135" s="144"/>
      <c r="Z135" s="144"/>
      <c r="AA135" s="144"/>
      <c r="AB135" s="144"/>
      <c r="AC135" s="144"/>
      <c r="AD135" s="145"/>
      <c r="AE135" s="146" t="s">
        <v>56</v>
      </c>
      <c r="AF135" s="147"/>
      <c r="AG135" s="147"/>
      <c r="AH135" s="147"/>
      <c r="AI135" s="147"/>
      <c r="AJ135" s="147"/>
      <c r="AK135" s="148"/>
      <c r="AN135" s="122" t="s">
        <v>39</v>
      </c>
      <c r="AO135" s="123"/>
      <c r="AP135" s="123"/>
      <c r="AQ135" s="123"/>
      <c r="AR135" s="124"/>
      <c r="AS135" s="119"/>
      <c r="AT135" s="120"/>
      <c r="AU135" s="120"/>
      <c r="AV135" s="120"/>
      <c r="AW135" s="120"/>
      <c r="AX135" s="120"/>
      <c r="AY135" s="120"/>
      <c r="AZ135" s="120"/>
      <c r="BA135" s="121"/>
    </row>
    <row r="136" spans="2:59" ht="19.8" customHeight="1">
      <c r="B136" s="143" t="s">
        <v>52</v>
      </c>
      <c r="C136" s="144"/>
      <c r="D136" s="144"/>
      <c r="E136" s="144"/>
      <c r="F136" s="144"/>
      <c r="G136" s="144"/>
      <c r="H136" s="144"/>
      <c r="I136" s="145"/>
      <c r="J136" s="149">
        <f>$J$24</f>
        <v>24522487</v>
      </c>
      <c r="K136" s="150"/>
      <c r="L136" s="150"/>
      <c r="M136" s="150"/>
      <c r="N136" s="150"/>
      <c r="O136" s="150"/>
      <c r="P136" s="151"/>
      <c r="Q136" s="110">
        <f>$Q$24</f>
        <v>8000</v>
      </c>
      <c r="R136" s="111"/>
      <c r="S136" s="111"/>
      <c r="T136" s="111"/>
      <c r="U136" s="111"/>
      <c r="V136" s="111"/>
      <c r="W136" s="112"/>
      <c r="X136" s="110">
        <f>$X$24</f>
        <v>252500</v>
      </c>
      <c r="Y136" s="111"/>
      <c r="Z136" s="111"/>
      <c r="AA136" s="111"/>
      <c r="AB136" s="111"/>
      <c r="AC136" s="111"/>
      <c r="AD136" s="112"/>
      <c r="AE136" s="110">
        <f>$AE$24</f>
        <v>24782987</v>
      </c>
      <c r="AF136" s="111"/>
      <c r="AG136" s="111"/>
      <c r="AH136" s="111"/>
      <c r="AI136" s="111"/>
      <c r="AJ136" s="111"/>
      <c r="AK136" s="112"/>
      <c r="AN136" s="129" t="s">
        <v>37</v>
      </c>
      <c r="AO136" s="130"/>
      <c r="AP136" s="130"/>
      <c r="AQ136" s="130"/>
      <c r="AR136" s="131"/>
      <c r="AS136" s="135"/>
      <c r="AT136" s="136"/>
      <c r="AU136" s="136"/>
      <c r="AV136" s="136"/>
      <c r="AW136" s="136"/>
      <c r="AX136" s="136"/>
      <c r="AY136" s="136"/>
      <c r="AZ136" s="136"/>
      <c r="BA136" s="137"/>
    </row>
    <row r="137" spans="2:59" ht="19.8" customHeight="1">
      <c r="B137" s="107" t="s">
        <v>53</v>
      </c>
      <c r="C137" s="108"/>
      <c r="D137" s="108"/>
      <c r="E137" s="108"/>
      <c r="F137" s="108"/>
      <c r="G137" s="108"/>
      <c r="H137" s="108"/>
      <c r="I137" s="109"/>
      <c r="J137" s="110">
        <f>$J$25</f>
        <v>2452248</v>
      </c>
      <c r="K137" s="111"/>
      <c r="L137" s="111"/>
      <c r="M137" s="111"/>
      <c r="N137" s="111"/>
      <c r="O137" s="111"/>
      <c r="P137" s="112"/>
      <c r="Q137" s="110">
        <f>$Q$25</f>
        <v>640</v>
      </c>
      <c r="R137" s="111"/>
      <c r="S137" s="111"/>
      <c r="T137" s="111"/>
      <c r="U137" s="111"/>
      <c r="V137" s="111"/>
      <c r="W137" s="112"/>
      <c r="X137" s="113" t="s">
        <v>89</v>
      </c>
      <c r="Y137" s="114"/>
      <c r="Z137" s="114"/>
      <c r="AA137" s="114"/>
      <c r="AB137" s="114"/>
      <c r="AC137" s="114"/>
      <c r="AD137" s="115"/>
      <c r="AE137" s="110">
        <f>$AE$25</f>
        <v>2452888</v>
      </c>
      <c r="AF137" s="111"/>
      <c r="AG137" s="111"/>
      <c r="AH137" s="111"/>
      <c r="AI137" s="111"/>
      <c r="AJ137" s="111"/>
      <c r="AK137" s="112"/>
      <c r="AN137" s="132"/>
      <c r="AO137" s="133"/>
      <c r="AP137" s="133"/>
      <c r="AQ137" s="133"/>
      <c r="AR137" s="134"/>
      <c r="AS137" s="138"/>
      <c r="AT137" s="139"/>
      <c r="AU137" s="139"/>
      <c r="AV137" s="139"/>
      <c r="AW137" s="139"/>
      <c r="AX137" s="139"/>
      <c r="AY137" s="139"/>
      <c r="AZ137" s="139"/>
      <c r="BA137" s="140"/>
    </row>
    <row r="138" spans="2:59" ht="19.8" customHeight="1">
      <c r="B138" s="125" t="s">
        <v>65</v>
      </c>
      <c r="C138" s="125"/>
      <c r="D138" s="125"/>
      <c r="E138" s="125"/>
      <c r="F138" s="125"/>
      <c r="G138" s="125"/>
      <c r="H138" s="125"/>
      <c r="I138" s="125"/>
      <c r="J138" s="126">
        <f>$J$26</f>
        <v>26974735</v>
      </c>
      <c r="K138" s="127"/>
      <c r="L138" s="127"/>
      <c r="M138" s="127"/>
      <c r="N138" s="127"/>
      <c r="O138" s="127"/>
      <c r="P138" s="128"/>
      <c r="Q138" s="126">
        <f>$Q$26</f>
        <v>8640</v>
      </c>
      <c r="R138" s="127"/>
      <c r="S138" s="127"/>
      <c r="T138" s="127"/>
      <c r="U138" s="127"/>
      <c r="V138" s="127"/>
      <c r="W138" s="128"/>
      <c r="X138" s="126">
        <f>$X$26</f>
        <v>252500</v>
      </c>
      <c r="Y138" s="127"/>
      <c r="Z138" s="127"/>
      <c r="AA138" s="127"/>
      <c r="AB138" s="127"/>
      <c r="AC138" s="127"/>
      <c r="AD138" s="128"/>
      <c r="AE138" s="126">
        <f>$AE$26</f>
        <v>27235875</v>
      </c>
      <c r="AF138" s="127"/>
      <c r="AG138" s="127"/>
      <c r="AH138" s="127"/>
      <c r="AI138" s="127"/>
      <c r="AJ138" s="127"/>
      <c r="AK138" s="128"/>
      <c r="AN138" s="122" t="s">
        <v>38</v>
      </c>
      <c r="AO138" s="123"/>
      <c r="AP138" s="123"/>
      <c r="AQ138" s="123"/>
      <c r="AR138" s="124"/>
      <c r="AS138" s="119"/>
      <c r="AT138" s="120"/>
      <c r="AU138" s="120"/>
      <c r="AV138" s="120"/>
      <c r="AW138" s="120"/>
      <c r="AX138" s="120"/>
      <c r="AY138" s="120"/>
      <c r="AZ138" s="120"/>
      <c r="BA138" s="121"/>
    </row>
    <row r="139" spans="2:59" ht="19.8" customHeight="1">
      <c r="B139" s="76" t="s">
        <v>75</v>
      </c>
      <c r="C139" s="76"/>
      <c r="D139" s="14"/>
      <c r="E139" s="14"/>
      <c r="F139" s="14"/>
      <c r="G139" s="14"/>
      <c r="H139" s="14"/>
      <c r="I139" s="14"/>
      <c r="J139" s="14"/>
      <c r="K139" s="14"/>
      <c r="L139" s="14"/>
      <c r="M139" s="14"/>
      <c r="N139" s="14"/>
      <c r="O139" s="14"/>
      <c r="P139" s="14"/>
      <c r="Q139" s="14"/>
      <c r="R139" s="14"/>
      <c r="S139" s="14"/>
      <c r="T139" s="14"/>
      <c r="U139" s="14"/>
      <c r="V139" s="14"/>
      <c r="Y139" s="77" t="s">
        <v>69</v>
      </c>
      <c r="AN139" s="116" t="s">
        <v>36</v>
      </c>
      <c r="AO139" s="117"/>
      <c r="AP139" s="117"/>
      <c r="AQ139" s="117"/>
      <c r="AR139" s="118"/>
      <c r="AS139" s="119"/>
      <c r="AT139" s="120"/>
      <c r="AU139" s="120"/>
      <c r="AV139" s="120"/>
      <c r="AW139" s="120"/>
      <c r="AX139" s="120"/>
      <c r="AY139" s="120"/>
      <c r="AZ139" s="120"/>
      <c r="BA139" s="121"/>
    </row>
    <row r="140" spans="2:59" ht="19.8" customHeight="1">
      <c r="B140" s="76"/>
      <c r="C140" s="76"/>
      <c r="D140" s="14"/>
      <c r="E140" s="14"/>
      <c r="F140" s="14"/>
      <c r="G140" s="14"/>
      <c r="H140" s="14"/>
      <c r="I140" s="14"/>
      <c r="J140" s="14"/>
      <c r="K140" s="14"/>
      <c r="L140" s="14"/>
      <c r="M140" s="14"/>
      <c r="N140" s="14"/>
      <c r="O140" s="14"/>
      <c r="P140" s="14"/>
      <c r="Q140" s="14"/>
      <c r="R140" s="14"/>
      <c r="S140" s="14"/>
      <c r="T140" s="14"/>
      <c r="U140" s="14"/>
      <c r="V140" s="14"/>
      <c r="Y140" s="77"/>
      <c r="AN140" s="122" t="s">
        <v>40</v>
      </c>
      <c r="AO140" s="123"/>
      <c r="AP140" s="123"/>
      <c r="AQ140" s="123"/>
      <c r="AR140" s="124"/>
      <c r="AS140" s="119"/>
      <c r="AT140" s="120"/>
      <c r="AU140" s="120"/>
      <c r="AV140" s="120"/>
      <c r="AW140" s="120"/>
      <c r="AX140" s="120"/>
      <c r="AY140" s="120"/>
      <c r="AZ140" s="120"/>
      <c r="BA140" s="121"/>
    </row>
    <row r="141" spans="2:59" ht="13.2" customHeight="1">
      <c r="B141" s="32"/>
      <c r="C141" s="32"/>
      <c r="D141" s="32"/>
      <c r="E141" s="32"/>
      <c r="F141" s="32"/>
      <c r="G141" s="32"/>
      <c r="H141" s="32"/>
      <c r="I141" s="32"/>
      <c r="J141" s="32"/>
      <c r="K141" s="32"/>
      <c r="L141" s="32"/>
      <c r="M141" s="32"/>
      <c r="N141" s="32"/>
      <c r="O141" s="32"/>
      <c r="P141" s="32"/>
      <c r="Q141" s="33"/>
      <c r="R141" s="33"/>
      <c r="S141" s="33"/>
      <c r="T141" s="33"/>
      <c r="U141" s="33"/>
      <c r="V141" s="33"/>
      <c r="W141" s="33"/>
      <c r="X141" s="33"/>
      <c r="Y141" s="33"/>
      <c r="Z141" s="34" ph="1"/>
      <c r="AA141" s="34"/>
      <c r="AB141" s="34"/>
      <c r="AC141" s="32"/>
      <c r="AD141" s="32"/>
      <c r="AE141" s="32"/>
      <c r="AF141" s="32"/>
      <c r="AG141" s="32"/>
      <c r="AH141" s="32"/>
      <c r="AI141" s="32"/>
      <c r="AJ141" s="32"/>
      <c r="AK141" s="32"/>
      <c r="AN141" s="30"/>
      <c r="AO141" s="30"/>
      <c r="AP141" s="30"/>
      <c r="AQ141" s="30"/>
      <c r="AR141" s="30"/>
      <c r="AS141" s="31"/>
      <c r="AT141" s="31"/>
      <c r="AU141" s="31"/>
      <c r="AV141" s="31"/>
      <c r="AW141" s="31"/>
      <c r="AX141" s="31"/>
      <c r="AY141" s="31"/>
      <c r="AZ141" s="31"/>
      <c r="BA141" s="31"/>
      <c r="BC141" s="70"/>
      <c r="BG141" s="70"/>
    </row>
    <row r="142" spans="2:59" ht="13.2" customHeight="1">
      <c r="B142" s="85"/>
      <c r="C142" s="85"/>
      <c r="D142" s="85"/>
      <c r="E142" s="85"/>
      <c r="F142" s="85"/>
      <c r="G142" s="85"/>
      <c r="H142" s="85"/>
      <c r="I142" s="85"/>
      <c r="J142" s="85"/>
      <c r="K142" s="85"/>
      <c r="L142" s="85"/>
      <c r="M142" s="85"/>
      <c r="N142" s="85"/>
      <c r="O142" s="85"/>
      <c r="P142" s="85"/>
      <c r="Q142" s="86"/>
      <c r="R142" s="86"/>
      <c r="S142" s="86"/>
      <c r="T142" s="86"/>
      <c r="U142" s="86"/>
      <c r="V142" s="86"/>
      <c r="W142" s="86"/>
      <c r="X142" s="86"/>
      <c r="Y142" s="86"/>
      <c r="Z142" s="87" ph="1"/>
      <c r="AA142" s="87"/>
      <c r="AB142" s="87"/>
      <c r="AC142" s="85"/>
      <c r="AD142" s="85"/>
      <c r="AE142" s="85"/>
      <c r="AF142" s="85"/>
      <c r="AG142" s="85"/>
      <c r="AH142" s="85"/>
      <c r="AI142" s="85"/>
      <c r="AJ142" s="85"/>
      <c r="AK142" s="85"/>
      <c r="AN142" s="30"/>
      <c r="AO142" s="30"/>
      <c r="AP142" s="30"/>
      <c r="AQ142" s="30"/>
      <c r="AR142" s="30"/>
      <c r="AS142" s="31"/>
      <c r="AT142" s="31"/>
      <c r="AU142" s="31"/>
      <c r="AV142" s="31"/>
      <c r="AW142" s="31"/>
      <c r="AX142" s="31"/>
      <c r="AY142" s="31"/>
      <c r="AZ142" s="31"/>
      <c r="BA142" s="31"/>
      <c r="BC142" s="70"/>
      <c r="BG142" s="70"/>
    </row>
    <row r="143" spans="2:59" ht="13.2" customHeight="1">
      <c r="B143" s="2"/>
      <c r="C143" s="2"/>
      <c r="D143" s="2"/>
      <c r="E143" s="2"/>
      <c r="F143" s="2"/>
      <c r="G143" s="2"/>
      <c r="H143" s="2"/>
      <c r="I143" s="2"/>
      <c r="J143" s="2"/>
      <c r="K143" s="2"/>
      <c r="L143" s="2"/>
      <c r="M143" s="2"/>
      <c r="N143" s="2"/>
      <c r="O143" s="71"/>
      <c r="P143" s="72"/>
      <c r="Q143" s="72"/>
      <c r="R143" s="72"/>
      <c r="S143" s="72"/>
      <c r="T143" s="72"/>
      <c r="U143" s="73" ph="1"/>
      <c r="V143" s="74" ph="1"/>
      <c r="W143" s="74" ph="1"/>
      <c r="AN143" s="30"/>
      <c r="AO143" s="30"/>
      <c r="AP143" s="30"/>
      <c r="AQ143" s="30"/>
      <c r="AR143" s="30"/>
      <c r="AS143" s="31"/>
      <c r="AT143" s="31"/>
      <c r="AU143" s="31"/>
      <c r="AV143" s="31"/>
      <c r="AW143" s="31"/>
      <c r="AX143" s="31"/>
      <c r="AY143" s="31"/>
      <c r="AZ143" s="31"/>
      <c r="BA143" s="31"/>
    </row>
    <row r="144" spans="2:59" ht="13.2" customHeight="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71"/>
      <c r="AF144" s="71"/>
      <c r="AG144" s="71"/>
      <c r="AH144" s="71"/>
      <c r="AI144" s="71"/>
      <c r="AJ144" s="71"/>
      <c r="AK144" s="71"/>
      <c r="AN144" s="35"/>
      <c r="AO144" s="35"/>
      <c r="AP144" s="35"/>
      <c r="AQ144" s="35"/>
      <c r="AR144" s="35"/>
      <c r="AS144" s="31"/>
      <c r="AT144" s="31"/>
      <c r="AU144" s="31"/>
      <c r="AV144" s="31"/>
      <c r="AW144" s="31"/>
      <c r="AX144" s="31"/>
      <c r="AY144" s="31"/>
      <c r="AZ144" s="31"/>
      <c r="BA144" s="31"/>
      <c r="BC144" s="75"/>
    </row>
    <row r="145" spans="2:53" ht="13.2" customHeight="1">
      <c r="B145" s="2"/>
      <c r="C145" s="2"/>
      <c r="D145" s="2"/>
      <c r="E145" s="2"/>
      <c r="F145" s="2"/>
      <c r="G145" s="2"/>
      <c r="H145" s="2"/>
      <c r="I145" s="2"/>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N145" s="35"/>
      <c r="AO145" s="36"/>
      <c r="AP145" s="36"/>
      <c r="AQ145" s="36"/>
      <c r="AR145" s="36"/>
      <c r="AS145" s="37"/>
      <c r="AT145" s="37"/>
      <c r="AU145" s="37"/>
      <c r="AV145" s="37"/>
      <c r="AW145" s="37"/>
      <c r="AX145" s="37"/>
      <c r="AY145" s="37"/>
      <c r="AZ145" s="37"/>
      <c r="BA145" s="37"/>
    </row>
    <row r="146" spans="2:53" ht="13.2" customHeight="1">
      <c r="B146" s="2"/>
      <c r="C146" s="2"/>
      <c r="D146" s="2"/>
      <c r="E146" s="2"/>
      <c r="F146" s="2"/>
      <c r="G146" s="2"/>
      <c r="H146" s="2"/>
      <c r="I146" s="2"/>
      <c r="J146" s="86"/>
      <c r="K146" s="86"/>
      <c r="L146" s="86"/>
      <c r="M146" s="86"/>
      <c r="N146" s="86"/>
      <c r="O146" s="86"/>
      <c r="P146" s="86"/>
      <c r="Q146" s="86"/>
      <c r="R146" s="86"/>
      <c r="S146" s="86"/>
      <c r="T146" s="86"/>
      <c r="U146" s="86"/>
      <c r="V146" s="86"/>
      <c r="W146" s="86"/>
      <c r="X146" s="88"/>
      <c r="Y146" s="88"/>
      <c r="Z146" s="88"/>
      <c r="AA146" s="88"/>
      <c r="AB146" s="88"/>
      <c r="AC146" s="88"/>
      <c r="AD146" s="88"/>
      <c r="AE146" s="86"/>
      <c r="AF146" s="86"/>
      <c r="AG146" s="86"/>
      <c r="AH146" s="86"/>
      <c r="AI146" s="86"/>
      <c r="AJ146" s="86"/>
      <c r="AK146" s="86"/>
      <c r="AN146" s="37"/>
      <c r="AO146" s="37"/>
      <c r="AP146" s="37"/>
      <c r="AQ146" s="37"/>
      <c r="AR146" s="37"/>
      <c r="AS146" s="37"/>
      <c r="AT146" s="37"/>
      <c r="AU146" s="37"/>
      <c r="AV146" s="37"/>
      <c r="AW146" s="37"/>
      <c r="AX146" s="37"/>
      <c r="AY146" s="37"/>
      <c r="AZ146" s="37"/>
      <c r="BA146" s="37"/>
    </row>
    <row r="147" spans="2:53" ht="13.2" customHeight="1">
      <c r="B147" s="2"/>
      <c r="C147" s="2"/>
      <c r="D147" s="2"/>
      <c r="E147" s="2"/>
      <c r="F147" s="2"/>
      <c r="G147" s="2"/>
      <c r="H147" s="2"/>
      <c r="I147" s="2"/>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N147" s="35"/>
      <c r="AO147" s="35"/>
      <c r="AP147" s="35"/>
      <c r="AQ147" s="35"/>
      <c r="AR147" s="35"/>
      <c r="AS147" s="37"/>
      <c r="AT147" s="37"/>
      <c r="AU147" s="37"/>
      <c r="AV147" s="37"/>
      <c r="AW147" s="37"/>
      <c r="AX147" s="37"/>
      <c r="AY147" s="37"/>
      <c r="AZ147" s="37"/>
      <c r="BA147" s="37"/>
    </row>
    <row r="148" spans="2:53" ht="13.2" customHeight="1">
      <c r="B148" s="76"/>
      <c r="C148" s="76"/>
      <c r="D148" s="14"/>
      <c r="E148" s="14"/>
      <c r="F148" s="14"/>
      <c r="G148" s="14"/>
      <c r="H148" s="14"/>
      <c r="I148" s="14"/>
      <c r="J148" s="14"/>
      <c r="K148" s="14"/>
      <c r="L148" s="14"/>
      <c r="M148" s="14"/>
      <c r="N148" s="14"/>
      <c r="O148" s="14"/>
      <c r="P148" s="14"/>
      <c r="Q148" s="14"/>
      <c r="R148" s="14"/>
      <c r="S148" s="14"/>
      <c r="T148" s="14"/>
      <c r="U148" s="14"/>
      <c r="V148" s="14"/>
      <c r="Y148" s="89"/>
      <c r="AN148" s="35"/>
      <c r="AO148" s="36"/>
      <c r="AP148" s="36"/>
      <c r="AQ148" s="36"/>
      <c r="AR148" s="36"/>
      <c r="AS148" s="37"/>
      <c r="AT148" s="37"/>
      <c r="AU148" s="37"/>
      <c r="AV148" s="37"/>
      <c r="AW148" s="37"/>
      <c r="AX148" s="37"/>
      <c r="AY148" s="37"/>
      <c r="AZ148" s="37"/>
      <c r="BA148" s="37"/>
    </row>
    <row r="149" spans="2:53" ht="13.2" customHeight="1">
      <c r="Z149" s="1" ph="1"/>
    </row>
    <row r="150" spans="2:53" ht="13.2" customHeight="1"/>
    <row r="151" spans="2:53" ht="13.2" customHeight="1"/>
    <row r="152" spans="2:53" ht="13.2" customHeight="1"/>
  </sheetData>
  <sheetProtection sheet="1" objects="1" scenarios="1" formatCells="0"/>
  <mergeCells count="630">
    <mergeCell ref="N3:P3"/>
    <mergeCell ref="Q3:AK4"/>
    <mergeCell ref="N4:P4"/>
    <mergeCell ref="N5:P6"/>
    <mergeCell ref="Q5:AK6"/>
    <mergeCell ref="N7:P7"/>
    <mergeCell ref="Q7:Y7"/>
    <mergeCell ref="Z7:AB7"/>
    <mergeCell ref="AC7:AK7"/>
    <mergeCell ref="AN6:AQ6"/>
    <mergeCell ref="AR6:BA6"/>
    <mergeCell ref="AN7:AQ7"/>
    <mergeCell ref="AR7:BA7"/>
    <mergeCell ref="AV1:BA1"/>
    <mergeCell ref="AN4:AQ5"/>
    <mergeCell ref="AR4:AU5"/>
    <mergeCell ref="AV4:AV5"/>
    <mergeCell ref="AW4:AZ5"/>
    <mergeCell ref="BA4:BA5"/>
    <mergeCell ref="AW12:BA12"/>
    <mergeCell ref="B13:T13"/>
    <mergeCell ref="U13:AA13"/>
    <mergeCell ref="AB13:AD13"/>
    <mergeCell ref="AE13:AK13"/>
    <mergeCell ref="AN13:AR13"/>
    <mergeCell ref="AS13:AV13"/>
    <mergeCell ref="AW13:BA13"/>
    <mergeCell ref="N8:W8"/>
    <mergeCell ref="AN8:AQ8"/>
    <mergeCell ref="AR8:AS8"/>
    <mergeCell ref="N9:W9"/>
    <mergeCell ref="B12:T12"/>
    <mergeCell ref="U12:AA12"/>
    <mergeCell ref="AB12:AD12"/>
    <mergeCell ref="AE12:AK12"/>
    <mergeCell ref="AN12:AR12"/>
    <mergeCell ref="AS12:AV12"/>
    <mergeCell ref="AW14:BA14"/>
    <mergeCell ref="B15:T15"/>
    <mergeCell ref="U15:AA15"/>
    <mergeCell ref="AB15:AD15"/>
    <mergeCell ref="AE15:AK15"/>
    <mergeCell ref="AN15:AR15"/>
    <mergeCell ref="AS15:AV15"/>
    <mergeCell ref="AW15:BA15"/>
    <mergeCell ref="B14:T14"/>
    <mergeCell ref="U14:AA14"/>
    <mergeCell ref="AB14:AD14"/>
    <mergeCell ref="AE14:AK14"/>
    <mergeCell ref="AN14:AR14"/>
    <mergeCell ref="AS14:AV14"/>
    <mergeCell ref="AW16:BA16"/>
    <mergeCell ref="B17:T17"/>
    <mergeCell ref="U17:AA17"/>
    <mergeCell ref="AB17:AD17"/>
    <mergeCell ref="AE17:AK17"/>
    <mergeCell ref="AN17:AR17"/>
    <mergeCell ref="AS17:AV17"/>
    <mergeCell ref="AW17:BA17"/>
    <mergeCell ref="B16:T16"/>
    <mergeCell ref="U16:AA16"/>
    <mergeCell ref="AB16:AD16"/>
    <mergeCell ref="AE16:AK16"/>
    <mergeCell ref="AN16:AR16"/>
    <mergeCell ref="AS16:AV16"/>
    <mergeCell ref="AW18:BA18"/>
    <mergeCell ref="B19:T19"/>
    <mergeCell ref="U19:AA19"/>
    <mergeCell ref="AB19:AD19"/>
    <mergeCell ref="AE19:AK19"/>
    <mergeCell ref="AN19:AR19"/>
    <mergeCell ref="AS19:AV19"/>
    <mergeCell ref="AW19:BA19"/>
    <mergeCell ref="B18:T18"/>
    <mergeCell ref="U18:AA18"/>
    <mergeCell ref="AB18:AD18"/>
    <mergeCell ref="AE18:AK18"/>
    <mergeCell ref="AN18:AR18"/>
    <mergeCell ref="AS18:AV18"/>
    <mergeCell ref="AW20:BA20"/>
    <mergeCell ref="B21:T21"/>
    <mergeCell ref="U21:AA21"/>
    <mergeCell ref="AB21:AD21"/>
    <mergeCell ref="AE21:AK21"/>
    <mergeCell ref="AN21:AR21"/>
    <mergeCell ref="AS21:AV21"/>
    <mergeCell ref="AW21:BA21"/>
    <mergeCell ref="B20:T20"/>
    <mergeCell ref="U20:AA20"/>
    <mergeCell ref="AB20:AD20"/>
    <mergeCell ref="AE20:AK20"/>
    <mergeCell ref="AN20:AR20"/>
    <mergeCell ref="AS20:AV20"/>
    <mergeCell ref="AN26:AR26"/>
    <mergeCell ref="AS26:BA26"/>
    <mergeCell ref="AN24:AR25"/>
    <mergeCell ref="AS24:BA25"/>
    <mergeCell ref="AN22:AR22"/>
    <mergeCell ref="AS22:AV22"/>
    <mergeCell ref="AW22:BA22"/>
    <mergeCell ref="B23:I23"/>
    <mergeCell ref="J23:P23"/>
    <mergeCell ref="Q23:W23"/>
    <mergeCell ref="X23:AD23"/>
    <mergeCell ref="AE23:AK23"/>
    <mergeCell ref="B24:I24"/>
    <mergeCell ref="J24:P24"/>
    <mergeCell ref="Q24:W24"/>
    <mergeCell ref="X24:AD24"/>
    <mergeCell ref="AE24:AK24"/>
    <mergeCell ref="AN23:AR23"/>
    <mergeCell ref="AS23:BA23"/>
    <mergeCell ref="N31:P31"/>
    <mergeCell ref="Q31:AK32"/>
    <mergeCell ref="N32:P32"/>
    <mergeCell ref="N33:P34"/>
    <mergeCell ref="Q33:AK34"/>
    <mergeCell ref="N35:P35"/>
    <mergeCell ref="Q35:Y35"/>
    <mergeCell ref="B25:I25"/>
    <mergeCell ref="J25:P25"/>
    <mergeCell ref="Q25:W25"/>
    <mergeCell ref="X25:AD25"/>
    <mergeCell ref="AE25:AK25"/>
    <mergeCell ref="B26:I26"/>
    <mergeCell ref="J26:P26"/>
    <mergeCell ref="Q26:W26"/>
    <mergeCell ref="X26:AD26"/>
    <mergeCell ref="AE26:AK26"/>
    <mergeCell ref="Z35:AB35"/>
    <mergeCell ref="AC35:AK35"/>
    <mergeCell ref="BA32:BA33"/>
    <mergeCell ref="AN34:AQ34"/>
    <mergeCell ref="AR34:BA34"/>
    <mergeCell ref="AN35:AQ35"/>
    <mergeCell ref="AR35:BA35"/>
    <mergeCell ref="AN27:AR27"/>
    <mergeCell ref="AS27:BA27"/>
    <mergeCell ref="AN28:AR28"/>
    <mergeCell ref="AS28:BA28"/>
    <mergeCell ref="AV29:BA29"/>
    <mergeCell ref="AN32:AQ33"/>
    <mergeCell ref="AR32:AU33"/>
    <mergeCell ref="AV32:AV33"/>
    <mergeCell ref="AW32:AZ33"/>
    <mergeCell ref="AW40:BA40"/>
    <mergeCell ref="B41:T41"/>
    <mergeCell ref="U41:AA41"/>
    <mergeCell ref="AB41:AD41"/>
    <mergeCell ref="AE41:AK41"/>
    <mergeCell ref="AN41:AR41"/>
    <mergeCell ref="AS41:AV41"/>
    <mergeCell ref="AW41:BA41"/>
    <mergeCell ref="N36:W36"/>
    <mergeCell ref="AN36:AQ36"/>
    <mergeCell ref="AR36:AS36"/>
    <mergeCell ref="N37:W37"/>
    <mergeCell ref="B40:T40"/>
    <mergeCell ref="U40:AA40"/>
    <mergeCell ref="AB40:AD40"/>
    <mergeCell ref="AE40:AK40"/>
    <mergeCell ref="AN40:AR40"/>
    <mergeCell ref="AS40:AV40"/>
    <mergeCell ref="AW42:BA42"/>
    <mergeCell ref="B43:T43"/>
    <mergeCell ref="U43:AA43"/>
    <mergeCell ref="AB43:AD43"/>
    <mergeCell ref="AE43:AK43"/>
    <mergeCell ref="AN43:AR43"/>
    <mergeCell ref="AS43:AV43"/>
    <mergeCell ref="AW43:BA43"/>
    <mergeCell ref="B42:T42"/>
    <mergeCell ref="U42:AA42"/>
    <mergeCell ref="AB42:AD42"/>
    <mergeCell ref="AE42:AK42"/>
    <mergeCell ref="AN42:AR42"/>
    <mergeCell ref="AS42:AV42"/>
    <mergeCell ref="AW44:BA44"/>
    <mergeCell ref="B45:T45"/>
    <mergeCell ref="U45:AA45"/>
    <mergeCell ref="AB45:AD45"/>
    <mergeCell ref="AE45:AK45"/>
    <mergeCell ref="AN45:AR45"/>
    <mergeCell ref="AS45:AV45"/>
    <mergeCell ref="AW45:BA45"/>
    <mergeCell ref="B44:T44"/>
    <mergeCell ref="U44:AA44"/>
    <mergeCell ref="AB44:AD44"/>
    <mergeCell ref="AE44:AK44"/>
    <mergeCell ref="AN44:AR44"/>
    <mergeCell ref="AS44:AV44"/>
    <mergeCell ref="AW46:BA46"/>
    <mergeCell ref="B47:T47"/>
    <mergeCell ref="U47:AA47"/>
    <mergeCell ref="AB47:AD47"/>
    <mergeCell ref="AE47:AK47"/>
    <mergeCell ref="AN47:AR47"/>
    <mergeCell ref="AS47:AV47"/>
    <mergeCell ref="AW47:BA47"/>
    <mergeCell ref="B46:T46"/>
    <mergeCell ref="U46:AA46"/>
    <mergeCell ref="AB46:AD46"/>
    <mergeCell ref="AE46:AK46"/>
    <mergeCell ref="AN46:AR46"/>
    <mergeCell ref="AS46:AV46"/>
    <mergeCell ref="AW48:BA48"/>
    <mergeCell ref="B49:T49"/>
    <mergeCell ref="U49:AA49"/>
    <mergeCell ref="AB49:AD49"/>
    <mergeCell ref="AE49:AK49"/>
    <mergeCell ref="AN49:AR49"/>
    <mergeCell ref="AS49:AV49"/>
    <mergeCell ref="AW49:BA49"/>
    <mergeCell ref="B48:T48"/>
    <mergeCell ref="U48:AA48"/>
    <mergeCell ref="AB48:AD48"/>
    <mergeCell ref="AE48:AK48"/>
    <mergeCell ref="AN48:AR48"/>
    <mergeCell ref="AS48:AV48"/>
    <mergeCell ref="AN54:AR54"/>
    <mergeCell ref="AS54:BA54"/>
    <mergeCell ref="AN52:AR53"/>
    <mergeCell ref="AS52:BA53"/>
    <mergeCell ref="AN50:AR50"/>
    <mergeCell ref="AS50:AV50"/>
    <mergeCell ref="AW50:BA50"/>
    <mergeCell ref="B51:I51"/>
    <mergeCell ref="J51:P51"/>
    <mergeCell ref="Q51:W51"/>
    <mergeCell ref="X51:AD51"/>
    <mergeCell ref="AE51:AK51"/>
    <mergeCell ref="B52:I52"/>
    <mergeCell ref="J52:P52"/>
    <mergeCell ref="Q52:W52"/>
    <mergeCell ref="X52:AD52"/>
    <mergeCell ref="AE52:AK52"/>
    <mergeCell ref="AN51:AR51"/>
    <mergeCell ref="AS51:BA51"/>
    <mergeCell ref="B53:I53"/>
    <mergeCell ref="J53:P53"/>
    <mergeCell ref="Q53:W53"/>
    <mergeCell ref="X53:AD53"/>
    <mergeCell ref="AE53:AK53"/>
    <mergeCell ref="B54:I54"/>
    <mergeCell ref="J54:P54"/>
    <mergeCell ref="Q54:W54"/>
    <mergeCell ref="X54:AD54"/>
    <mergeCell ref="AE54:AK54"/>
    <mergeCell ref="BA60:BA61"/>
    <mergeCell ref="AN62:AQ62"/>
    <mergeCell ref="AR62:BA62"/>
    <mergeCell ref="AN63:AQ63"/>
    <mergeCell ref="AR63:BA63"/>
    <mergeCell ref="AN55:AR55"/>
    <mergeCell ref="AS55:BA55"/>
    <mergeCell ref="AN56:AR56"/>
    <mergeCell ref="AS56:BA56"/>
    <mergeCell ref="AV57:BA57"/>
    <mergeCell ref="AN60:AQ61"/>
    <mergeCell ref="AR60:AU61"/>
    <mergeCell ref="AV60:AV61"/>
    <mergeCell ref="AW60:AZ61"/>
    <mergeCell ref="N59:P59"/>
    <mergeCell ref="Q59:AK60"/>
    <mergeCell ref="N60:P60"/>
    <mergeCell ref="N61:P62"/>
    <mergeCell ref="Q61:AK62"/>
    <mergeCell ref="AW68:BA68"/>
    <mergeCell ref="B69:T69"/>
    <mergeCell ref="U69:AA69"/>
    <mergeCell ref="AB69:AD69"/>
    <mergeCell ref="AE69:AK69"/>
    <mergeCell ref="AN69:AR69"/>
    <mergeCell ref="AS69:AV69"/>
    <mergeCell ref="AW69:BA69"/>
    <mergeCell ref="N64:W64"/>
    <mergeCell ref="AN64:AQ64"/>
    <mergeCell ref="AR64:AS64"/>
    <mergeCell ref="N65:W65"/>
    <mergeCell ref="B68:T68"/>
    <mergeCell ref="U68:AA68"/>
    <mergeCell ref="AB68:AD68"/>
    <mergeCell ref="AE68:AK68"/>
    <mergeCell ref="AN68:AR68"/>
    <mergeCell ref="AS68:AV68"/>
    <mergeCell ref="AW70:BA70"/>
    <mergeCell ref="B71:T71"/>
    <mergeCell ref="U71:AA71"/>
    <mergeCell ref="AB71:AD71"/>
    <mergeCell ref="AE71:AK71"/>
    <mergeCell ref="AN71:AR71"/>
    <mergeCell ref="AS71:AV71"/>
    <mergeCell ref="AW71:BA71"/>
    <mergeCell ref="B70:T70"/>
    <mergeCell ref="U70:AA70"/>
    <mergeCell ref="AB70:AD70"/>
    <mergeCell ref="AE70:AK70"/>
    <mergeCell ref="AN70:AR70"/>
    <mergeCell ref="AS70:AV70"/>
    <mergeCell ref="AW72:BA72"/>
    <mergeCell ref="B73:T73"/>
    <mergeCell ref="U73:AA73"/>
    <mergeCell ref="AB73:AD73"/>
    <mergeCell ref="AE73:AK73"/>
    <mergeCell ref="AN73:AR73"/>
    <mergeCell ref="AS73:AV73"/>
    <mergeCell ref="AW73:BA73"/>
    <mergeCell ref="B72:T72"/>
    <mergeCell ref="U72:AA72"/>
    <mergeCell ref="AB72:AD72"/>
    <mergeCell ref="AE72:AK72"/>
    <mergeCell ref="AN72:AR72"/>
    <mergeCell ref="AS72:AV72"/>
    <mergeCell ref="AW74:BA74"/>
    <mergeCell ref="B75:T75"/>
    <mergeCell ref="U75:AA75"/>
    <mergeCell ref="AB75:AD75"/>
    <mergeCell ref="AE75:AK75"/>
    <mergeCell ref="AN75:AR75"/>
    <mergeCell ref="AS75:AV75"/>
    <mergeCell ref="AW75:BA75"/>
    <mergeCell ref="B74:T74"/>
    <mergeCell ref="U74:AA74"/>
    <mergeCell ref="AB74:AD74"/>
    <mergeCell ref="AE74:AK74"/>
    <mergeCell ref="AN74:AR74"/>
    <mergeCell ref="AS74:AV74"/>
    <mergeCell ref="AW76:BA76"/>
    <mergeCell ref="B77:T77"/>
    <mergeCell ref="U77:AA77"/>
    <mergeCell ref="AB77:AD77"/>
    <mergeCell ref="AE77:AK77"/>
    <mergeCell ref="AN77:AR77"/>
    <mergeCell ref="AS77:AV77"/>
    <mergeCell ref="AW77:BA77"/>
    <mergeCell ref="B76:T76"/>
    <mergeCell ref="U76:AA76"/>
    <mergeCell ref="AB76:AD76"/>
    <mergeCell ref="AE76:AK76"/>
    <mergeCell ref="AN76:AR76"/>
    <mergeCell ref="AS76:AV76"/>
    <mergeCell ref="AN80:AR81"/>
    <mergeCell ref="AS80:BA81"/>
    <mergeCell ref="AN78:AR78"/>
    <mergeCell ref="AS78:AV78"/>
    <mergeCell ref="AW78:BA78"/>
    <mergeCell ref="B79:I79"/>
    <mergeCell ref="J79:P79"/>
    <mergeCell ref="Q79:W79"/>
    <mergeCell ref="X79:AD79"/>
    <mergeCell ref="AE79:AK79"/>
    <mergeCell ref="B80:I80"/>
    <mergeCell ref="J80:P80"/>
    <mergeCell ref="Q80:W80"/>
    <mergeCell ref="X80:AD80"/>
    <mergeCell ref="AE80:AK80"/>
    <mergeCell ref="AN79:AR79"/>
    <mergeCell ref="AS79:BA79"/>
    <mergeCell ref="B81:I81"/>
    <mergeCell ref="J81:P81"/>
    <mergeCell ref="Q81:W81"/>
    <mergeCell ref="X81:AD81"/>
    <mergeCell ref="AE81:AK81"/>
    <mergeCell ref="B82:I82"/>
    <mergeCell ref="J82:P82"/>
    <mergeCell ref="Q82:W82"/>
    <mergeCell ref="X82:AD82"/>
    <mergeCell ref="AE82:AK82"/>
    <mergeCell ref="BA88:BA89"/>
    <mergeCell ref="AN90:AQ90"/>
    <mergeCell ref="AR90:BA90"/>
    <mergeCell ref="AN91:AQ91"/>
    <mergeCell ref="AR91:BA91"/>
    <mergeCell ref="AN83:AR83"/>
    <mergeCell ref="AS83:BA83"/>
    <mergeCell ref="AN84:AR84"/>
    <mergeCell ref="AS84:BA84"/>
    <mergeCell ref="AV85:BA85"/>
    <mergeCell ref="AN88:AQ89"/>
    <mergeCell ref="AR88:AU89"/>
    <mergeCell ref="AV88:AV89"/>
    <mergeCell ref="AW88:AZ89"/>
    <mergeCell ref="AN82:AR82"/>
    <mergeCell ref="AS82:BA82"/>
    <mergeCell ref="AW96:BA96"/>
    <mergeCell ref="B97:T97"/>
    <mergeCell ref="U97:AA97"/>
    <mergeCell ref="AB97:AD97"/>
    <mergeCell ref="AE97:AK97"/>
    <mergeCell ref="AN97:AR97"/>
    <mergeCell ref="AS97:AV97"/>
    <mergeCell ref="AW97:BA97"/>
    <mergeCell ref="N92:W92"/>
    <mergeCell ref="AN92:AQ92"/>
    <mergeCell ref="AR92:AS92"/>
    <mergeCell ref="N93:W93"/>
    <mergeCell ref="B96:T96"/>
    <mergeCell ref="U96:AA96"/>
    <mergeCell ref="AB96:AD96"/>
    <mergeCell ref="AE96:AK96"/>
    <mergeCell ref="AN96:AR96"/>
    <mergeCell ref="AS96:AV96"/>
    <mergeCell ref="AW98:BA98"/>
    <mergeCell ref="B99:T99"/>
    <mergeCell ref="U99:AA99"/>
    <mergeCell ref="AB99:AD99"/>
    <mergeCell ref="AE99:AK99"/>
    <mergeCell ref="AN99:AR99"/>
    <mergeCell ref="AS99:AV99"/>
    <mergeCell ref="AW99:BA99"/>
    <mergeCell ref="B98:T98"/>
    <mergeCell ref="U98:AA98"/>
    <mergeCell ref="AB98:AD98"/>
    <mergeCell ref="AE98:AK98"/>
    <mergeCell ref="AN98:AR98"/>
    <mergeCell ref="AS98:AV98"/>
    <mergeCell ref="AW100:BA100"/>
    <mergeCell ref="B101:T101"/>
    <mergeCell ref="U101:AA101"/>
    <mergeCell ref="AB101:AD101"/>
    <mergeCell ref="AE101:AK101"/>
    <mergeCell ref="AN101:AR101"/>
    <mergeCell ref="AS101:AV101"/>
    <mergeCell ref="AW101:BA101"/>
    <mergeCell ref="B100:T100"/>
    <mergeCell ref="U100:AA100"/>
    <mergeCell ref="AB100:AD100"/>
    <mergeCell ref="AE100:AK100"/>
    <mergeCell ref="AN100:AR100"/>
    <mergeCell ref="AS100:AV100"/>
    <mergeCell ref="AW102:BA102"/>
    <mergeCell ref="B103:T103"/>
    <mergeCell ref="U103:AA103"/>
    <mergeCell ref="AB103:AD103"/>
    <mergeCell ref="AE103:AK103"/>
    <mergeCell ref="AN103:AR103"/>
    <mergeCell ref="AS103:AV103"/>
    <mergeCell ref="AW103:BA103"/>
    <mergeCell ref="B102:T102"/>
    <mergeCell ref="U102:AA102"/>
    <mergeCell ref="AB102:AD102"/>
    <mergeCell ref="AE102:AK102"/>
    <mergeCell ref="AN102:AR102"/>
    <mergeCell ref="AS102:AV102"/>
    <mergeCell ref="AW104:BA104"/>
    <mergeCell ref="B105:T105"/>
    <mergeCell ref="U105:AA105"/>
    <mergeCell ref="AB105:AD105"/>
    <mergeCell ref="AE105:AK105"/>
    <mergeCell ref="AN105:AR105"/>
    <mergeCell ref="AS105:AV105"/>
    <mergeCell ref="AW105:BA105"/>
    <mergeCell ref="B104:T104"/>
    <mergeCell ref="U104:AA104"/>
    <mergeCell ref="AB104:AD104"/>
    <mergeCell ref="AE104:AK104"/>
    <mergeCell ref="AN104:AR104"/>
    <mergeCell ref="AS104:AV104"/>
    <mergeCell ref="AN110:AR110"/>
    <mergeCell ref="AS110:BA110"/>
    <mergeCell ref="AN108:AR109"/>
    <mergeCell ref="AS108:BA109"/>
    <mergeCell ref="AN106:AR106"/>
    <mergeCell ref="AS106:AV106"/>
    <mergeCell ref="AW106:BA106"/>
    <mergeCell ref="B107:I107"/>
    <mergeCell ref="J107:P107"/>
    <mergeCell ref="Q107:W107"/>
    <mergeCell ref="X107:AD107"/>
    <mergeCell ref="AE107:AK107"/>
    <mergeCell ref="B108:I108"/>
    <mergeCell ref="J108:P108"/>
    <mergeCell ref="Q108:W108"/>
    <mergeCell ref="X108:AD108"/>
    <mergeCell ref="AE108:AK108"/>
    <mergeCell ref="AN107:AR107"/>
    <mergeCell ref="AS107:BA107"/>
    <mergeCell ref="B109:I109"/>
    <mergeCell ref="J109:P109"/>
    <mergeCell ref="Q109:W109"/>
    <mergeCell ref="X109:AD109"/>
    <mergeCell ref="AE109:AK109"/>
    <mergeCell ref="B110:I110"/>
    <mergeCell ref="J110:P110"/>
    <mergeCell ref="Q110:W110"/>
    <mergeCell ref="X110:AD110"/>
    <mergeCell ref="AE110:AK110"/>
    <mergeCell ref="BA116:BA117"/>
    <mergeCell ref="AN118:AQ118"/>
    <mergeCell ref="AR118:BA118"/>
    <mergeCell ref="AN119:AQ119"/>
    <mergeCell ref="AR119:BA119"/>
    <mergeCell ref="AN111:AR111"/>
    <mergeCell ref="AS111:BA111"/>
    <mergeCell ref="AN112:AR112"/>
    <mergeCell ref="AS112:BA112"/>
    <mergeCell ref="AV113:BA113"/>
    <mergeCell ref="AN116:AQ117"/>
    <mergeCell ref="AR116:AU117"/>
    <mergeCell ref="AV116:AV117"/>
    <mergeCell ref="AW116:AZ117"/>
    <mergeCell ref="N117:P118"/>
    <mergeCell ref="Q117:AK118"/>
    <mergeCell ref="N119:P119"/>
    <mergeCell ref="Q119:Y119"/>
    <mergeCell ref="Z119:AB119"/>
    <mergeCell ref="AW124:BA124"/>
    <mergeCell ref="B125:T125"/>
    <mergeCell ref="U125:AA125"/>
    <mergeCell ref="AB125:AD125"/>
    <mergeCell ref="AE125:AK125"/>
    <mergeCell ref="AN125:AR125"/>
    <mergeCell ref="AS125:AV125"/>
    <mergeCell ref="AW125:BA125"/>
    <mergeCell ref="N120:W120"/>
    <mergeCell ref="AN120:AQ120"/>
    <mergeCell ref="AR120:AS120"/>
    <mergeCell ref="N121:W121"/>
    <mergeCell ref="B124:T124"/>
    <mergeCell ref="U124:AA124"/>
    <mergeCell ref="AB124:AD124"/>
    <mergeCell ref="AE124:AK124"/>
    <mergeCell ref="AN124:AR124"/>
    <mergeCell ref="AS124:AV124"/>
    <mergeCell ref="AW126:BA126"/>
    <mergeCell ref="B127:T127"/>
    <mergeCell ref="U127:AA127"/>
    <mergeCell ref="AB127:AD127"/>
    <mergeCell ref="AE127:AK127"/>
    <mergeCell ref="AN127:AR127"/>
    <mergeCell ref="AS127:AV127"/>
    <mergeCell ref="AW127:BA127"/>
    <mergeCell ref="B126:T126"/>
    <mergeCell ref="U126:AA126"/>
    <mergeCell ref="AB126:AD126"/>
    <mergeCell ref="AE126:AK126"/>
    <mergeCell ref="AN126:AR126"/>
    <mergeCell ref="AS126:AV126"/>
    <mergeCell ref="AW128:BA128"/>
    <mergeCell ref="B129:T129"/>
    <mergeCell ref="U129:AA129"/>
    <mergeCell ref="AB129:AD129"/>
    <mergeCell ref="AE129:AK129"/>
    <mergeCell ref="AN129:AR129"/>
    <mergeCell ref="AS129:AV129"/>
    <mergeCell ref="AW129:BA129"/>
    <mergeCell ref="B128:T128"/>
    <mergeCell ref="U128:AA128"/>
    <mergeCell ref="AB128:AD128"/>
    <mergeCell ref="AE128:AK128"/>
    <mergeCell ref="AN128:AR128"/>
    <mergeCell ref="AS128:AV128"/>
    <mergeCell ref="AW130:BA130"/>
    <mergeCell ref="B131:T131"/>
    <mergeCell ref="U131:AA131"/>
    <mergeCell ref="AB131:AD131"/>
    <mergeCell ref="AE131:AK131"/>
    <mergeCell ref="AN131:AR131"/>
    <mergeCell ref="AS131:AV131"/>
    <mergeCell ref="AW131:BA131"/>
    <mergeCell ref="B130:T130"/>
    <mergeCell ref="U130:AA130"/>
    <mergeCell ref="AB130:AD130"/>
    <mergeCell ref="AE130:AK130"/>
    <mergeCell ref="AN130:AR130"/>
    <mergeCell ref="AS130:AV130"/>
    <mergeCell ref="AW132:BA132"/>
    <mergeCell ref="B133:T133"/>
    <mergeCell ref="U133:AA133"/>
    <mergeCell ref="AB133:AD133"/>
    <mergeCell ref="AE133:AK133"/>
    <mergeCell ref="AN133:AR133"/>
    <mergeCell ref="AS133:AV133"/>
    <mergeCell ref="AW133:BA133"/>
    <mergeCell ref="B132:T132"/>
    <mergeCell ref="U132:AA132"/>
    <mergeCell ref="AB132:AD132"/>
    <mergeCell ref="AE132:AK132"/>
    <mergeCell ref="AN132:AR132"/>
    <mergeCell ref="AS132:AV132"/>
    <mergeCell ref="AN134:AR134"/>
    <mergeCell ref="AS134:AV134"/>
    <mergeCell ref="AW134:BA134"/>
    <mergeCell ref="B135:I135"/>
    <mergeCell ref="J135:P135"/>
    <mergeCell ref="Q135:W135"/>
    <mergeCell ref="X135:AD135"/>
    <mergeCell ref="AE135:AK135"/>
    <mergeCell ref="B136:I136"/>
    <mergeCell ref="J136:P136"/>
    <mergeCell ref="Q136:W136"/>
    <mergeCell ref="X136:AD136"/>
    <mergeCell ref="AE136:AK136"/>
    <mergeCell ref="AN135:AR135"/>
    <mergeCell ref="AS135:BA135"/>
    <mergeCell ref="B137:I137"/>
    <mergeCell ref="J137:P137"/>
    <mergeCell ref="Q137:W137"/>
    <mergeCell ref="X137:AD137"/>
    <mergeCell ref="AE137:AK137"/>
    <mergeCell ref="AN139:AR139"/>
    <mergeCell ref="AS139:BA139"/>
    <mergeCell ref="AN140:AR140"/>
    <mergeCell ref="AS140:BA140"/>
    <mergeCell ref="B138:I138"/>
    <mergeCell ref="J138:P138"/>
    <mergeCell ref="Q138:W138"/>
    <mergeCell ref="X138:AD138"/>
    <mergeCell ref="AE138:AK138"/>
    <mergeCell ref="AN138:AR138"/>
    <mergeCell ref="AS138:BA138"/>
    <mergeCell ref="AN136:AR137"/>
    <mergeCell ref="AS136:BA137"/>
    <mergeCell ref="AC119:AK119"/>
    <mergeCell ref="N63:P63"/>
    <mergeCell ref="Q63:Y63"/>
    <mergeCell ref="Z63:AB63"/>
    <mergeCell ref="AC63:AK63"/>
    <mergeCell ref="Z91:AB91"/>
    <mergeCell ref="AC91:AK91"/>
    <mergeCell ref="N115:P115"/>
    <mergeCell ref="Q115:AK116"/>
    <mergeCell ref="N116:P116"/>
    <mergeCell ref="N87:P87"/>
    <mergeCell ref="Q87:AK88"/>
    <mergeCell ref="N88:P88"/>
    <mergeCell ref="N89:P90"/>
    <mergeCell ref="Q89:AK90"/>
    <mergeCell ref="N91:P91"/>
    <mergeCell ref="Q91:Y91"/>
  </mergeCells>
  <phoneticPr fontId="3"/>
  <conditionalFormatting sqref="AB13:AB20 AB41:AB48 AB69:AB76 AB97:AB104 AB125:AB132 Z141:AB141">
    <cfRule type="cellIs" dxfId="7" priority="1" operator="equal">
      <formula>"非課税"</formula>
    </cfRule>
    <cfRule type="cellIs" dxfId="6" priority="2" operator="equal">
      <formula>8%</formula>
    </cfRule>
  </conditionalFormatting>
  <dataValidations count="11">
    <dataValidation type="list" allowBlank="1" showInputMessage="1" showErrorMessage="1" sqref="Z142" xr:uid="{DFD68DC5-2F57-4463-A07B-B4F7583EBF47}">
      <formula1>"10%,8%"</formula1>
    </dataValidation>
    <dataValidation imeMode="fullKatakana" allowBlank="1" showInputMessage="1" showErrorMessage="1" sqref="AR6:BA6 AR90:BA90 AR34:BA34 AR62:BA62 AR118:BA118" xr:uid="{3AC03475-98C9-4A0F-88D5-AB9F3F80FF69}"/>
    <dataValidation imeMode="disabled" allowBlank="1" showInputMessage="1" showErrorMessage="1" sqref="AC65 AC93 AC9 U13:U21 AC37 U69:U77 U41:U49 U97:U105 Q141:Y142 AC121 U125:U133" xr:uid="{7DDE652E-2FB1-4F4A-92A6-36B492A2DEAB}"/>
    <dataValidation type="whole" imeMode="disabled" allowBlank="1" showInputMessage="1" showErrorMessage="1" error="一つのセルに数字を一つずつ入力して下さい（全部で１３桁となります）" sqref="Y8:AK8 Y92:AK92 Y36:AK36 Y64:AK64 Y120:AK120" xr:uid="{AD68A208-2DF0-49B4-8D8C-A1426EB05774}">
      <formula1>0</formula1>
      <formula2>9</formula2>
    </dataValidation>
    <dataValidation type="list" allowBlank="1" showInputMessage="1" showErrorMessage="1" error="普通、当座のどちらかを入力して下さい" sqref="AR8:AS8" xr:uid="{9FE3C69A-A5DC-44C2-958E-8C60C5A979F9}">
      <formula1>"普通,当座"</formula1>
    </dataValidation>
    <dataValidation type="list" allowBlank="1" showInputMessage="1" showErrorMessage="1" error="金融機関種別をリストから選んでください_x000a_（銀行,信金,農協,信組,漁協,労金,その他）" sqref="AV4:AV5 AV88:AV89 AV32:AV33 AV60:AV61 AV116:AV117" xr:uid="{56AB27B8-D245-4F78-9BD9-984DE19F2AD8}">
      <formula1>"銀行,信金,農協,信組,漁協,労金,その他"</formula1>
    </dataValidation>
    <dataValidation type="whole" imeMode="disabled" allowBlank="1" showInputMessage="1" showErrorMessage="1" error="一つのセルに数字を一つずつ入力して下さい" sqref="AU8:BA8 X9:AB9 AU36:BA36 X65:AB65 AU92:BA92 X37:AB37 AU64:BA64 X93:AB93 AU120:BA120 X121:AB121" xr:uid="{48704E04-7737-49C6-8705-2AEAC95CD118}">
      <formula1>0</formula1>
      <formula2>9</formula2>
    </dataValidation>
    <dataValidation type="list" allowBlank="1" showInputMessage="1" showErrorMessage="1" error="税率（10または8）を入力して下さい" sqref="AB13:AB20 AB41:AB48 AB69:AB76 AB97:AB104 Z141:AB141 AB125:AB132" xr:uid="{5C0B0532-D739-4166-A35C-F46778EA3FF4}">
      <formula1>"10%,8%,非課税"</formula1>
    </dataValidation>
    <dataValidation type="whole" imeMode="disabled" allowBlank="1" showInputMessage="1" showErrorMessage="1" error="1～31を入力してください" sqref="H6 H10 H90 H94 H34 H38 H62 H66 H118 H122" xr:uid="{31FE8E41-C8AA-497E-AC2D-BA331AC0996C}">
      <formula1>1</formula1>
      <formula2>31</formula2>
    </dataValidation>
    <dataValidation type="whole" imeMode="disabled" allowBlank="1" showInputMessage="1" showErrorMessage="1" error="1～12を入力して下さい" sqref="F6 F10 F90 F94 F34 F38 F62 F66 F118 F122" xr:uid="{235D0AF9-97A8-45A7-A69C-C089B6381177}">
      <formula1>1</formula1>
      <formula2>12</formula2>
    </dataValidation>
    <dataValidation type="whole" imeMode="disabled" allowBlank="1" showInputMessage="1" showErrorMessage="1" error="年を整数で入力してください" sqref="D6 D10 D90 D94 D34 D38 D62 D66 D118 D122" xr:uid="{09BACB2C-8ADE-4797-9843-A9C48ADE4D7F}">
      <formula1>1</formula1>
      <formula2>99</formula2>
    </dataValidation>
  </dataValidations>
  <hyperlinks>
    <hyperlink ref="Y27" r:id="rId1" xr:uid="{221FC3A2-8FC7-46F9-91BF-5B621AE7C23B}"/>
    <hyperlink ref="Y55" r:id="rId2" xr:uid="{A98D9880-7586-4CF0-858C-3FD2041B3D42}"/>
    <hyperlink ref="Y83" r:id="rId3" xr:uid="{04AC2773-80C6-4124-8528-AF4E33292C86}"/>
    <hyperlink ref="Y111" r:id="rId4" xr:uid="{D9378600-273E-434E-868C-711B262A06AB}"/>
    <hyperlink ref="Y139" r:id="rId5" xr:uid="{FE3C8CAD-C58F-4250-BF7A-078553B05F5C}"/>
  </hyperlinks>
  <printOptions horizontalCentered="1" verticalCentered="1"/>
  <pageMargins left="0.23622047244094491" right="0.23622047244094491" top="0.74803149606299213" bottom="0.74803149606299213" header="0.31496062992125984" footer="0.31496062992125984"/>
  <pageSetup paperSize="9" scale="76" fitToHeight="5" orientation="landscape" blackAndWhite="1" r:id="rId6"/>
  <rowBreaks count="4" manualBreakCount="4">
    <brk id="28" min="1" max="52" man="1"/>
    <brk id="56" min="1" max="52" man="1"/>
    <brk id="84" min="1" max="52" man="1"/>
    <brk id="112" min="1" max="52" man="1"/>
  </rowBreaks>
  <drawing r:id="rId7"/>
  <legacy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BD9E7-D245-4C26-B89C-3D8881E5AD24}">
  <sheetPr>
    <pageSetUpPr fitToPage="1"/>
  </sheetPr>
  <dimension ref="B1:AN42"/>
  <sheetViews>
    <sheetView zoomScaleNormal="100" workbookViewId="0"/>
  </sheetViews>
  <sheetFormatPr defaultRowHeight="13.2"/>
  <cols>
    <col min="1" max="49" width="2.81640625" style="1" customWidth="1"/>
    <col min="50" max="257" width="8.7265625" style="1"/>
    <col min="258" max="305" width="2.81640625" style="1" customWidth="1"/>
    <col min="306" max="513" width="8.7265625" style="1"/>
    <col min="514" max="561" width="2.81640625" style="1" customWidth="1"/>
    <col min="562" max="769" width="8.7265625" style="1"/>
    <col min="770" max="817" width="2.81640625" style="1" customWidth="1"/>
    <col min="818" max="1025" width="8.7265625" style="1"/>
    <col min="1026" max="1073" width="2.81640625" style="1" customWidth="1"/>
    <col min="1074" max="1281" width="8.7265625" style="1"/>
    <col min="1282" max="1329" width="2.81640625" style="1" customWidth="1"/>
    <col min="1330" max="1537" width="8.7265625" style="1"/>
    <col min="1538" max="1585" width="2.81640625" style="1" customWidth="1"/>
    <col min="1586" max="1793" width="8.7265625" style="1"/>
    <col min="1794" max="1841" width="2.81640625" style="1" customWidth="1"/>
    <col min="1842" max="2049" width="8.7265625" style="1"/>
    <col min="2050" max="2097" width="2.81640625" style="1" customWidth="1"/>
    <col min="2098" max="2305" width="8.7265625" style="1"/>
    <col min="2306" max="2353" width="2.81640625" style="1" customWidth="1"/>
    <col min="2354" max="2561" width="8.7265625" style="1"/>
    <col min="2562" max="2609" width="2.81640625" style="1" customWidth="1"/>
    <col min="2610" max="2817" width="8.7265625" style="1"/>
    <col min="2818" max="2865" width="2.81640625" style="1" customWidth="1"/>
    <col min="2866" max="3073" width="8.7265625" style="1"/>
    <col min="3074" max="3121" width="2.81640625" style="1" customWidth="1"/>
    <col min="3122" max="3329" width="8.7265625" style="1"/>
    <col min="3330" max="3377" width="2.81640625" style="1" customWidth="1"/>
    <col min="3378" max="3585" width="8.7265625" style="1"/>
    <col min="3586" max="3633" width="2.81640625" style="1" customWidth="1"/>
    <col min="3634" max="3841" width="8.7265625" style="1"/>
    <col min="3842" max="3889" width="2.81640625" style="1" customWidth="1"/>
    <col min="3890" max="4097" width="8.7265625" style="1"/>
    <col min="4098" max="4145" width="2.81640625" style="1" customWidth="1"/>
    <col min="4146" max="4353" width="8.7265625" style="1"/>
    <col min="4354" max="4401" width="2.81640625" style="1" customWidth="1"/>
    <col min="4402" max="4609" width="8.7265625" style="1"/>
    <col min="4610" max="4657" width="2.81640625" style="1" customWidth="1"/>
    <col min="4658" max="4865" width="8.7265625" style="1"/>
    <col min="4866" max="4913" width="2.81640625" style="1" customWidth="1"/>
    <col min="4914" max="5121" width="8.7265625" style="1"/>
    <col min="5122" max="5169" width="2.81640625" style="1" customWidth="1"/>
    <col min="5170" max="5377" width="8.7265625" style="1"/>
    <col min="5378" max="5425" width="2.81640625" style="1" customWidth="1"/>
    <col min="5426" max="5633" width="8.7265625" style="1"/>
    <col min="5634" max="5681" width="2.81640625" style="1" customWidth="1"/>
    <col min="5682" max="5889" width="8.7265625" style="1"/>
    <col min="5890" max="5937" width="2.81640625" style="1" customWidth="1"/>
    <col min="5938" max="6145" width="8.7265625" style="1"/>
    <col min="6146" max="6193" width="2.81640625" style="1" customWidth="1"/>
    <col min="6194" max="6401" width="8.7265625" style="1"/>
    <col min="6402" max="6449" width="2.81640625" style="1" customWidth="1"/>
    <col min="6450" max="6657" width="8.7265625" style="1"/>
    <col min="6658" max="6705" width="2.81640625" style="1" customWidth="1"/>
    <col min="6706" max="6913" width="8.7265625" style="1"/>
    <col min="6914" max="6961" width="2.81640625" style="1" customWidth="1"/>
    <col min="6962" max="7169" width="8.7265625" style="1"/>
    <col min="7170" max="7217" width="2.81640625" style="1" customWidth="1"/>
    <col min="7218" max="7425" width="8.7265625" style="1"/>
    <col min="7426" max="7473" width="2.81640625" style="1" customWidth="1"/>
    <col min="7474" max="7681" width="8.7265625" style="1"/>
    <col min="7682" max="7729" width="2.81640625" style="1" customWidth="1"/>
    <col min="7730" max="7937" width="8.7265625" style="1"/>
    <col min="7938" max="7985" width="2.81640625" style="1" customWidth="1"/>
    <col min="7986" max="8193" width="8.7265625" style="1"/>
    <col min="8194" max="8241" width="2.81640625" style="1" customWidth="1"/>
    <col min="8242" max="8449" width="8.7265625" style="1"/>
    <col min="8450" max="8497" width="2.81640625" style="1" customWidth="1"/>
    <col min="8498" max="8705" width="8.7265625" style="1"/>
    <col min="8706" max="8753" width="2.81640625" style="1" customWidth="1"/>
    <col min="8754" max="8961" width="8.7265625" style="1"/>
    <col min="8962" max="9009" width="2.81640625" style="1" customWidth="1"/>
    <col min="9010" max="9217" width="8.7265625" style="1"/>
    <col min="9218" max="9265" width="2.81640625" style="1" customWidth="1"/>
    <col min="9266" max="9473" width="8.7265625" style="1"/>
    <col min="9474" max="9521" width="2.81640625" style="1" customWidth="1"/>
    <col min="9522" max="9729" width="8.7265625" style="1"/>
    <col min="9730" max="9777" width="2.81640625" style="1" customWidth="1"/>
    <col min="9778" max="9985" width="8.7265625" style="1"/>
    <col min="9986" max="10033" width="2.81640625" style="1" customWidth="1"/>
    <col min="10034" max="10241" width="8.7265625" style="1"/>
    <col min="10242" max="10289" width="2.81640625" style="1" customWidth="1"/>
    <col min="10290" max="10497" width="8.7265625" style="1"/>
    <col min="10498" max="10545" width="2.81640625" style="1" customWidth="1"/>
    <col min="10546" max="10753" width="8.7265625" style="1"/>
    <col min="10754" max="10801" width="2.81640625" style="1" customWidth="1"/>
    <col min="10802" max="11009" width="8.7265625" style="1"/>
    <col min="11010" max="11057" width="2.81640625" style="1" customWidth="1"/>
    <col min="11058" max="11265" width="8.7265625" style="1"/>
    <col min="11266" max="11313" width="2.81640625" style="1" customWidth="1"/>
    <col min="11314" max="11521" width="8.7265625" style="1"/>
    <col min="11522" max="11569" width="2.81640625" style="1" customWidth="1"/>
    <col min="11570" max="11777" width="8.7265625" style="1"/>
    <col min="11778" max="11825" width="2.81640625" style="1" customWidth="1"/>
    <col min="11826" max="12033" width="8.7265625" style="1"/>
    <col min="12034" max="12081" width="2.81640625" style="1" customWidth="1"/>
    <col min="12082" max="12289" width="8.7265625" style="1"/>
    <col min="12290" max="12337" width="2.81640625" style="1" customWidth="1"/>
    <col min="12338" max="12545" width="8.7265625" style="1"/>
    <col min="12546" max="12593" width="2.81640625" style="1" customWidth="1"/>
    <col min="12594" max="12801" width="8.7265625" style="1"/>
    <col min="12802" max="12849" width="2.81640625" style="1" customWidth="1"/>
    <col min="12850" max="13057" width="8.7265625" style="1"/>
    <col min="13058" max="13105" width="2.81640625" style="1" customWidth="1"/>
    <col min="13106" max="13313" width="8.7265625" style="1"/>
    <col min="13314" max="13361" width="2.81640625" style="1" customWidth="1"/>
    <col min="13362" max="13569" width="8.7265625" style="1"/>
    <col min="13570" max="13617" width="2.81640625" style="1" customWidth="1"/>
    <col min="13618" max="13825" width="8.7265625" style="1"/>
    <col min="13826" max="13873" width="2.81640625" style="1" customWidth="1"/>
    <col min="13874" max="14081" width="8.7265625" style="1"/>
    <col min="14082" max="14129" width="2.81640625" style="1" customWidth="1"/>
    <col min="14130" max="14337" width="8.7265625" style="1"/>
    <col min="14338" max="14385" width="2.81640625" style="1" customWidth="1"/>
    <col min="14386" max="14593" width="8.7265625" style="1"/>
    <col min="14594" max="14641" width="2.81640625" style="1" customWidth="1"/>
    <col min="14642" max="14849" width="8.7265625" style="1"/>
    <col min="14850" max="14897" width="2.81640625" style="1" customWidth="1"/>
    <col min="14898" max="15105" width="8.7265625" style="1"/>
    <col min="15106" max="15153" width="2.81640625" style="1" customWidth="1"/>
    <col min="15154" max="15361" width="8.7265625" style="1"/>
    <col min="15362" max="15409" width="2.81640625" style="1" customWidth="1"/>
    <col min="15410" max="15617" width="8.7265625" style="1"/>
    <col min="15618" max="15665" width="2.81640625" style="1" customWidth="1"/>
    <col min="15666" max="15873" width="8.7265625" style="1"/>
    <col min="15874" max="15921" width="2.81640625" style="1" customWidth="1"/>
    <col min="15922" max="16129" width="8.7265625" style="1"/>
    <col min="16130" max="16177" width="2.81640625" style="1" customWidth="1"/>
    <col min="16178" max="16384" width="8.7265625" style="1"/>
  </cols>
  <sheetData>
    <row r="1" spans="2:35" ht="14.4">
      <c r="B1" s="1" t="s">
        <v>92</v>
      </c>
      <c r="Y1" s="13" t="s">
        <v>12</v>
      </c>
      <c r="Z1" s="300"/>
      <c r="AA1" s="300"/>
      <c r="AB1" s="300"/>
      <c r="AC1" s="300"/>
      <c r="AD1" s="300"/>
    </row>
    <row r="2" spans="2:35" ht="23.4">
      <c r="C2" s="23"/>
      <c r="D2" s="301" t="s">
        <v>90</v>
      </c>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23"/>
      <c r="AF2" s="21" t="s">
        <v>85</v>
      </c>
      <c r="AG2" s="17"/>
      <c r="AH2" s="17"/>
      <c r="AI2" s="17"/>
    </row>
    <row r="3" spans="2:35" ht="10.050000000000001" customHeight="1"/>
    <row r="4" spans="2:35" ht="16.2" customHeight="1">
      <c r="B4" s="3" t="s">
        <v>109</v>
      </c>
      <c r="R4" s="247" t="s">
        <v>13</v>
      </c>
      <c r="S4" s="248"/>
      <c r="T4" s="302" t="str">
        <f>'総括A (記入例)'!Q3</f>
        <v>京都府□□市★★町1-2-3</v>
      </c>
      <c r="U4" s="302"/>
      <c r="V4" s="302"/>
      <c r="W4" s="302"/>
      <c r="X4" s="302"/>
      <c r="Y4" s="302"/>
      <c r="Z4" s="302"/>
      <c r="AA4" s="302"/>
      <c r="AB4" s="302"/>
      <c r="AC4" s="302"/>
      <c r="AD4" s="302"/>
      <c r="AE4" s="303"/>
    </row>
    <row r="5" spans="2:35" ht="13.2" customHeight="1">
      <c r="R5" s="249"/>
      <c r="S5" s="106"/>
      <c r="T5" s="250"/>
      <c r="U5" s="250"/>
      <c r="V5" s="250"/>
      <c r="W5" s="250"/>
      <c r="X5" s="250"/>
      <c r="Y5" s="250"/>
      <c r="Z5" s="250"/>
      <c r="AA5" s="250"/>
      <c r="AB5" s="250"/>
      <c r="AC5" s="250"/>
      <c r="AD5" s="250"/>
      <c r="AE5" s="251"/>
    </row>
    <row r="6" spans="2:35" ht="13.2" customHeight="1">
      <c r="B6" s="320" t="s">
        <v>51</v>
      </c>
      <c r="C6" s="320"/>
      <c r="D6" s="322" t="s">
        <v>83</v>
      </c>
      <c r="E6" s="322"/>
      <c r="F6" s="322"/>
      <c r="G6" s="322"/>
      <c r="H6" s="322"/>
      <c r="I6" s="322"/>
      <c r="J6" s="322"/>
      <c r="K6" s="322"/>
      <c r="L6" s="322"/>
      <c r="M6" s="322"/>
      <c r="N6" s="322"/>
      <c r="O6" s="322"/>
      <c r="P6" s="322"/>
      <c r="R6" s="249" t="s">
        <v>14</v>
      </c>
      <c r="S6" s="106"/>
      <c r="T6" s="250" t="str">
        <f>'総括A (記入例)'!Q5</f>
        <v>株式会社◆◆建設</v>
      </c>
      <c r="U6" s="250"/>
      <c r="V6" s="250"/>
      <c r="W6" s="250"/>
      <c r="X6" s="250"/>
      <c r="Y6" s="250"/>
      <c r="Z6" s="250"/>
      <c r="AA6" s="250"/>
      <c r="AB6" s="250"/>
      <c r="AC6" s="250"/>
      <c r="AD6" s="250"/>
      <c r="AE6" s="251"/>
    </row>
    <row r="7" spans="2:35" ht="13.8" customHeight="1" thickBot="1">
      <c r="B7" s="321"/>
      <c r="C7" s="321"/>
      <c r="D7" s="323"/>
      <c r="E7" s="323"/>
      <c r="F7" s="323"/>
      <c r="G7" s="323"/>
      <c r="H7" s="323"/>
      <c r="I7" s="323"/>
      <c r="J7" s="323"/>
      <c r="K7" s="323"/>
      <c r="L7" s="323"/>
      <c r="M7" s="323"/>
      <c r="N7" s="323"/>
      <c r="O7" s="323"/>
      <c r="P7" s="323"/>
      <c r="R7" s="249"/>
      <c r="S7" s="106"/>
      <c r="T7" s="250"/>
      <c r="U7" s="250"/>
      <c r="V7" s="250"/>
      <c r="W7" s="250"/>
      <c r="X7" s="250"/>
      <c r="Y7" s="250"/>
      <c r="Z7" s="250"/>
      <c r="AA7" s="250"/>
      <c r="AB7" s="250"/>
      <c r="AC7" s="250"/>
      <c r="AD7" s="250"/>
      <c r="AE7" s="251"/>
    </row>
    <row r="8" spans="2:35" ht="13.2" customHeight="1">
      <c r="B8" s="4"/>
      <c r="C8" s="4"/>
      <c r="R8" s="252" t="s">
        <v>112</v>
      </c>
      <c r="S8" s="97"/>
      <c r="T8" s="253" t="str">
        <f>'総括A (記入例)'!Q7</f>
        <v>1234-56-7890</v>
      </c>
      <c r="U8" s="253"/>
      <c r="V8" s="253"/>
      <c r="W8" s="253"/>
      <c r="X8" s="253"/>
      <c r="Y8" s="254" t="s">
        <v>113</v>
      </c>
      <c r="Z8" s="254"/>
      <c r="AA8" s="253" t="str">
        <f>'総括A (記入例)'!AC7</f>
        <v>1234-56-0987</v>
      </c>
      <c r="AB8" s="253"/>
      <c r="AC8" s="253"/>
      <c r="AD8" s="253"/>
      <c r="AE8" s="255"/>
    </row>
    <row r="9" spans="2:35" ht="18" customHeight="1">
      <c r="B9" s="9"/>
      <c r="C9" s="9"/>
      <c r="D9" s="9"/>
      <c r="E9" s="9"/>
      <c r="F9" s="9"/>
      <c r="G9" s="9"/>
      <c r="H9" s="9"/>
      <c r="I9" s="9"/>
      <c r="J9" s="9"/>
      <c r="K9" s="9"/>
      <c r="L9" s="9"/>
      <c r="M9" s="9"/>
      <c r="N9" s="2"/>
      <c r="O9" s="2"/>
      <c r="P9" s="2"/>
      <c r="Q9" s="92"/>
      <c r="R9" s="337" t="s">
        <v>110</v>
      </c>
      <c r="S9" s="191"/>
      <c r="T9" s="191"/>
      <c r="U9" s="192"/>
      <c r="V9" s="338" t="str">
        <f>'総括A (記入例)'!BC6</f>
        <v>T 1234567890123</v>
      </c>
      <c r="W9" s="339"/>
      <c r="X9" s="339"/>
      <c r="Y9" s="339"/>
      <c r="Z9" s="339"/>
      <c r="AA9" s="339"/>
      <c r="AB9" s="339"/>
      <c r="AC9" s="339"/>
      <c r="AD9" s="339"/>
      <c r="AE9" s="340"/>
      <c r="AF9" s="8"/>
      <c r="AG9" s="8"/>
      <c r="AH9" s="8"/>
    </row>
    <row r="10" spans="2:35" ht="18" customHeight="1">
      <c r="B10" s="10"/>
      <c r="C10" s="9"/>
      <c r="D10" s="9"/>
      <c r="E10" s="9"/>
      <c r="F10" s="9"/>
      <c r="G10" s="9"/>
      <c r="H10" s="9"/>
      <c r="I10" s="9"/>
      <c r="J10" s="9"/>
      <c r="K10" s="9"/>
      <c r="L10" s="9"/>
      <c r="M10" s="9"/>
      <c r="N10" s="2"/>
      <c r="O10" s="2"/>
      <c r="P10" s="2"/>
      <c r="Q10" s="92"/>
      <c r="R10" s="337" t="s">
        <v>111</v>
      </c>
      <c r="S10" s="191"/>
      <c r="T10" s="191"/>
      <c r="U10" s="192"/>
      <c r="V10" s="338" t="str">
        <f>'総括A (記入例)'!BC7</f>
        <v>88888</v>
      </c>
      <c r="W10" s="339"/>
      <c r="X10" s="339"/>
      <c r="Y10" s="339"/>
      <c r="Z10" s="339"/>
      <c r="AA10" s="339"/>
      <c r="AB10" s="339"/>
      <c r="AC10" s="339"/>
      <c r="AD10" s="339"/>
      <c r="AE10" s="340"/>
      <c r="AF10" s="8"/>
      <c r="AG10" s="8"/>
      <c r="AH10" s="8"/>
    </row>
    <row r="11" spans="2:35" ht="10.050000000000001" customHeight="1" thickBot="1"/>
    <row r="12" spans="2:35" ht="15.6" customHeight="1" thickBot="1">
      <c r="F12" s="328" t="s">
        <v>15</v>
      </c>
      <c r="G12" s="329"/>
      <c r="H12" s="329"/>
      <c r="I12" s="329"/>
      <c r="J12" s="329"/>
      <c r="K12" s="330"/>
      <c r="M12" s="331" t="s">
        <v>16</v>
      </c>
      <c r="N12" s="332"/>
      <c r="O12" s="332"/>
      <c r="P12" s="332"/>
      <c r="Q12" s="332"/>
      <c r="R12" s="332"/>
      <c r="S12" s="332"/>
      <c r="T12" s="333"/>
      <c r="U12" s="2"/>
      <c r="W12" s="326" t="s">
        <v>17</v>
      </c>
      <c r="X12" s="327"/>
      <c r="Y12" s="327"/>
      <c r="Z12" s="327"/>
      <c r="AA12" s="327"/>
      <c r="AB12" s="327"/>
      <c r="AC12" s="327"/>
      <c r="AD12" s="334"/>
    </row>
    <row r="13" spans="2:35" ht="33" customHeight="1" thickBot="1">
      <c r="F13" s="335"/>
      <c r="G13" s="168"/>
      <c r="H13" s="168"/>
      <c r="I13" s="168"/>
      <c r="J13" s="168"/>
      <c r="K13" s="336"/>
      <c r="M13" s="324">
        <f>R16</f>
        <v>1085220</v>
      </c>
      <c r="N13" s="325"/>
      <c r="O13" s="325"/>
      <c r="P13" s="325"/>
      <c r="Q13" s="325"/>
      <c r="R13" s="325"/>
      <c r="S13" s="325"/>
      <c r="T13" s="6" t="s">
        <v>18</v>
      </c>
      <c r="U13" s="7"/>
      <c r="W13" s="326" t="s">
        <v>45</v>
      </c>
      <c r="X13" s="327"/>
      <c r="Y13" s="55">
        <v>5</v>
      </c>
      <c r="Z13" s="11" t="s">
        <v>42</v>
      </c>
      <c r="AA13" s="55">
        <v>11</v>
      </c>
      <c r="AB13" s="11" t="s">
        <v>43</v>
      </c>
      <c r="AC13" s="56">
        <v>20</v>
      </c>
      <c r="AD13" s="12" t="s">
        <v>44</v>
      </c>
    </row>
    <row r="14" spans="2:35" ht="13.8" thickBot="1">
      <c r="B14" s="1" t="s">
        <v>57</v>
      </c>
    </row>
    <row r="15" spans="2:35">
      <c r="B15" s="312" t="s">
        <v>19</v>
      </c>
      <c r="C15" s="305"/>
      <c r="D15" s="305"/>
      <c r="E15" s="313"/>
      <c r="F15" s="304" t="s">
        <v>20</v>
      </c>
      <c r="G15" s="305"/>
      <c r="H15" s="305"/>
      <c r="I15" s="313"/>
      <c r="J15" s="304" t="s">
        <v>21</v>
      </c>
      <c r="K15" s="305"/>
      <c r="L15" s="305"/>
      <c r="M15" s="313"/>
      <c r="N15" s="304" t="s">
        <v>22</v>
      </c>
      <c r="O15" s="305"/>
      <c r="P15" s="305"/>
      <c r="Q15" s="313"/>
      <c r="R15" s="304" t="s">
        <v>23</v>
      </c>
      <c r="S15" s="305"/>
      <c r="T15" s="305"/>
      <c r="U15" s="305"/>
      <c r="V15" s="313"/>
      <c r="W15" s="304" t="s">
        <v>24</v>
      </c>
      <c r="X15" s="305"/>
      <c r="Y15" s="305"/>
      <c r="Z15" s="313"/>
      <c r="AA15" s="304" t="s">
        <v>25</v>
      </c>
      <c r="AB15" s="305"/>
      <c r="AC15" s="305"/>
      <c r="AD15" s="305"/>
      <c r="AE15" s="306"/>
      <c r="AF15" s="8"/>
      <c r="AG15" s="8"/>
      <c r="AH15" s="8"/>
    </row>
    <row r="16" spans="2:35" ht="33" customHeight="1" thickBot="1">
      <c r="B16" s="307"/>
      <c r="C16" s="308"/>
      <c r="D16" s="308"/>
      <c r="E16" s="308"/>
      <c r="F16" s="308"/>
      <c r="G16" s="308"/>
      <c r="H16" s="308"/>
      <c r="I16" s="308"/>
      <c r="J16" s="309">
        <f>SUM(B16:I16)</f>
        <v>0</v>
      </c>
      <c r="K16" s="309"/>
      <c r="L16" s="309"/>
      <c r="M16" s="309"/>
      <c r="N16" s="308"/>
      <c r="O16" s="308"/>
      <c r="P16" s="308"/>
      <c r="Q16" s="308"/>
      <c r="R16" s="309">
        <f>K35+R35+Y35</f>
        <v>1085220</v>
      </c>
      <c r="S16" s="309"/>
      <c r="T16" s="309"/>
      <c r="U16" s="309"/>
      <c r="V16" s="309"/>
      <c r="W16" s="259">
        <f>SUM(N16:V16)</f>
        <v>1085220</v>
      </c>
      <c r="X16" s="260"/>
      <c r="Y16" s="260"/>
      <c r="Z16" s="310"/>
      <c r="AA16" s="259">
        <f>IF(J16&lt;&gt;0,(B16+F16)-W16,0)</f>
        <v>0</v>
      </c>
      <c r="AB16" s="260"/>
      <c r="AC16" s="260"/>
      <c r="AD16" s="260"/>
      <c r="AE16" s="311"/>
      <c r="AF16" s="8"/>
      <c r="AG16" s="8"/>
      <c r="AH16" s="8"/>
    </row>
    <row r="17" spans="2:31" ht="10.050000000000001" customHeight="1" thickBot="1"/>
    <row r="18" spans="2:31" ht="15.6" customHeight="1" thickBot="1">
      <c r="B18" s="38" t="s">
        <v>26</v>
      </c>
      <c r="C18" s="39" t="s">
        <v>27</v>
      </c>
      <c r="D18" s="298" t="s">
        <v>28</v>
      </c>
      <c r="E18" s="298"/>
      <c r="F18" s="298"/>
      <c r="G18" s="298"/>
      <c r="H18" s="298"/>
      <c r="I18" s="298"/>
      <c r="J18" s="298"/>
      <c r="K18" s="39" t="s">
        <v>29</v>
      </c>
      <c r="L18" s="298" t="s">
        <v>30</v>
      </c>
      <c r="M18" s="298"/>
      <c r="N18" s="298"/>
      <c r="O18" s="298" t="s">
        <v>31</v>
      </c>
      <c r="P18" s="298"/>
      <c r="Q18" s="298"/>
      <c r="R18" s="314" t="s">
        <v>106</v>
      </c>
      <c r="S18" s="315"/>
      <c r="T18" s="315"/>
      <c r="U18" s="315"/>
      <c r="V18" s="315"/>
      <c r="W18" s="315"/>
      <c r="X18" s="315"/>
      <c r="Y18" s="316" t="s">
        <v>11</v>
      </c>
      <c r="Z18" s="317"/>
      <c r="AA18" s="316" t="s">
        <v>32</v>
      </c>
      <c r="AB18" s="318"/>
      <c r="AC18" s="318"/>
      <c r="AD18" s="318"/>
      <c r="AE18" s="319"/>
    </row>
    <row r="19" spans="2:31" ht="25.5" customHeight="1">
      <c r="B19" s="49">
        <v>11</v>
      </c>
      <c r="C19" s="50">
        <v>3</v>
      </c>
      <c r="D19" s="290" t="s">
        <v>83</v>
      </c>
      <c r="E19" s="290"/>
      <c r="F19" s="290"/>
      <c r="G19" s="290"/>
      <c r="H19" s="290"/>
      <c r="I19" s="290"/>
      <c r="J19" s="290"/>
      <c r="K19" s="50" t="s">
        <v>86</v>
      </c>
      <c r="L19" s="291">
        <v>12.52</v>
      </c>
      <c r="M19" s="291"/>
      <c r="N19" s="291"/>
      <c r="O19" s="291">
        <v>43256.31</v>
      </c>
      <c r="P19" s="291"/>
      <c r="Q19" s="291"/>
      <c r="R19" s="292">
        <v>541569</v>
      </c>
      <c r="S19" s="293"/>
      <c r="T19" s="293"/>
      <c r="U19" s="293"/>
      <c r="V19" s="293"/>
      <c r="W19" s="293"/>
      <c r="X19" s="41" t="s">
        <v>18</v>
      </c>
      <c r="Y19" s="294" ph="1">
        <v>0.1</v>
      </c>
      <c r="Z19" s="295"/>
      <c r="AA19" s="296"/>
      <c r="AB19" s="296"/>
      <c r="AC19" s="296"/>
      <c r="AD19" s="296"/>
      <c r="AE19" s="297"/>
    </row>
    <row r="20" spans="2:31" ht="25.5" customHeight="1">
      <c r="B20" s="51"/>
      <c r="C20" s="52">
        <v>10</v>
      </c>
      <c r="D20" s="178" t="s">
        <v>84</v>
      </c>
      <c r="E20" s="178"/>
      <c r="F20" s="178"/>
      <c r="G20" s="178"/>
      <c r="H20" s="178"/>
      <c r="I20" s="178"/>
      <c r="J20" s="178"/>
      <c r="K20" s="52" t="s">
        <v>86</v>
      </c>
      <c r="L20" s="299">
        <v>235.9</v>
      </c>
      <c r="M20" s="299"/>
      <c r="N20" s="299"/>
      <c r="O20" s="299">
        <v>1021.6</v>
      </c>
      <c r="P20" s="299"/>
      <c r="Q20" s="299"/>
      <c r="R20" s="179">
        <v>240995</v>
      </c>
      <c r="S20" s="180"/>
      <c r="T20" s="180"/>
      <c r="U20" s="180"/>
      <c r="V20" s="180"/>
      <c r="W20" s="180"/>
      <c r="X20" s="42" t="s">
        <v>18</v>
      </c>
      <c r="Y20" s="182" ph="1">
        <v>0.1</v>
      </c>
      <c r="Z20" s="184"/>
      <c r="AA20" s="186"/>
      <c r="AB20" s="186"/>
      <c r="AC20" s="186"/>
      <c r="AD20" s="186"/>
      <c r="AE20" s="272"/>
    </row>
    <row r="21" spans="2:31" ht="25.5" customHeight="1">
      <c r="B21" s="51"/>
      <c r="C21" s="52">
        <v>17</v>
      </c>
      <c r="D21" s="178" t="s">
        <v>83</v>
      </c>
      <c r="E21" s="178"/>
      <c r="F21" s="178"/>
      <c r="G21" s="178"/>
      <c r="H21" s="178"/>
      <c r="I21" s="178"/>
      <c r="J21" s="178"/>
      <c r="K21" s="52" t="s">
        <v>86</v>
      </c>
      <c r="L21" s="271">
        <v>1</v>
      </c>
      <c r="M21" s="271"/>
      <c r="N21" s="271"/>
      <c r="O21" s="271">
        <v>204000</v>
      </c>
      <c r="P21" s="271"/>
      <c r="Q21" s="271"/>
      <c r="R21" s="179">
        <v>204000</v>
      </c>
      <c r="S21" s="180"/>
      <c r="T21" s="180"/>
      <c r="U21" s="180"/>
      <c r="V21" s="180"/>
      <c r="W21" s="180"/>
      <c r="X21" s="42" t="s">
        <v>18</v>
      </c>
      <c r="Y21" s="182" ph="1">
        <v>0.1</v>
      </c>
      <c r="Z21" s="184"/>
      <c r="AA21" s="186"/>
      <c r="AB21" s="186"/>
      <c r="AC21" s="186"/>
      <c r="AD21" s="186"/>
      <c r="AE21" s="272"/>
    </row>
    <row r="22" spans="2:31" ht="25.5" customHeight="1">
      <c r="B22" s="51"/>
      <c r="C22" s="52"/>
      <c r="D22" s="178"/>
      <c r="E22" s="178"/>
      <c r="F22" s="178"/>
      <c r="G22" s="178"/>
      <c r="H22" s="178"/>
      <c r="I22" s="178"/>
      <c r="J22" s="178"/>
      <c r="K22" s="52"/>
      <c r="L22" s="271"/>
      <c r="M22" s="271"/>
      <c r="N22" s="271"/>
      <c r="O22" s="271"/>
      <c r="P22" s="271"/>
      <c r="Q22" s="271"/>
      <c r="R22" s="179"/>
      <c r="S22" s="180"/>
      <c r="T22" s="180"/>
      <c r="U22" s="180"/>
      <c r="V22" s="180"/>
      <c r="W22" s="180"/>
      <c r="X22" s="42" t="s">
        <v>18</v>
      </c>
      <c r="Y22" s="182" ph="1"/>
      <c r="Z22" s="184"/>
      <c r="AA22" s="186"/>
      <c r="AB22" s="186"/>
      <c r="AC22" s="186"/>
      <c r="AD22" s="186"/>
      <c r="AE22" s="272"/>
    </row>
    <row r="23" spans="2:31" ht="25.5" customHeight="1">
      <c r="B23" s="51"/>
      <c r="C23" s="52"/>
      <c r="D23" s="178"/>
      <c r="E23" s="178"/>
      <c r="F23" s="178"/>
      <c r="G23" s="178"/>
      <c r="H23" s="178"/>
      <c r="I23" s="178"/>
      <c r="J23" s="178"/>
      <c r="K23" s="52"/>
      <c r="L23" s="271"/>
      <c r="M23" s="271"/>
      <c r="N23" s="271"/>
      <c r="O23" s="271"/>
      <c r="P23" s="271"/>
      <c r="Q23" s="271"/>
      <c r="R23" s="179"/>
      <c r="S23" s="180"/>
      <c r="T23" s="180"/>
      <c r="U23" s="180"/>
      <c r="V23" s="180"/>
      <c r="W23" s="180"/>
      <c r="X23" s="42" t="s">
        <v>18</v>
      </c>
      <c r="Y23" s="182" ph="1"/>
      <c r="Z23" s="184"/>
      <c r="AA23" s="186"/>
      <c r="AB23" s="186"/>
      <c r="AC23" s="186"/>
      <c r="AD23" s="186"/>
      <c r="AE23" s="272"/>
    </row>
    <row r="24" spans="2:31" ht="25.5" customHeight="1">
      <c r="B24" s="51"/>
      <c r="C24" s="52"/>
      <c r="D24" s="178"/>
      <c r="E24" s="178"/>
      <c r="F24" s="178"/>
      <c r="G24" s="178"/>
      <c r="H24" s="178"/>
      <c r="I24" s="178"/>
      <c r="J24" s="178"/>
      <c r="K24" s="52"/>
      <c r="L24" s="271"/>
      <c r="M24" s="271"/>
      <c r="N24" s="271"/>
      <c r="O24" s="271"/>
      <c r="P24" s="271"/>
      <c r="Q24" s="271"/>
      <c r="R24" s="179"/>
      <c r="S24" s="180"/>
      <c r="T24" s="180"/>
      <c r="U24" s="180"/>
      <c r="V24" s="180"/>
      <c r="W24" s="180"/>
      <c r="X24" s="42" t="s">
        <v>18</v>
      </c>
      <c r="Y24" s="182" ph="1"/>
      <c r="Z24" s="184"/>
      <c r="AA24" s="186"/>
      <c r="AB24" s="186"/>
      <c r="AC24" s="186"/>
      <c r="AD24" s="186"/>
      <c r="AE24" s="272"/>
    </row>
    <row r="25" spans="2:31" ht="25.5" customHeight="1">
      <c r="B25" s="51"/>
      <c r="C25" s="52"/>
      <c r="D25" s="178"/>
      <c r="E25" s="178"/>
      <c r="F25" s="178"/>
      <c r="G25" s="178"/>
      <c r="H25" s="178"/>
      <c r="I25" s="178"/>
      <c r="J25" s="178"/>
      <c r="K25" s="52"/>
      <c r="L25" s="271"/>
      <c r="M25" s="271"/>
      <c r="N25" s="271"/>
      <c r="O25" s="271"/>
      <c r="P25" s="271"/>
      <c r="Q25" s="271"/>
      <c r="R25" s="179"/>
      <c r="S25" s="180"/>
      <c r="T25" s="180"/>
      <c r="U25" s="180"/>
      <c r="V25" s="180"/>
      <c r="W25" s="180"/>
      <c r="X25" s="42" t="s">
        <v>18</v>
      </c>
      <c r="Y25" s="182" ph="1"/>
      <c r="Z25" s="184"/>
      <c r="AA25" s="186"/>
      <c r="AB25" s="186"/>
      <c r="AC25" s="186"/>
      <c r="AD25" s="186"/>
      <c r="AE25" s="272"/>
    </row>
    <row r="26" spans="2:31" ht="25.5" customHeight="1">
      <c r="B26" s="51"/>
      <c r="C26" s="52"/>
      <c r="D26" s="178"/>
      <c r="E26" s="178"/>
      <c r="F26" s="178"/>
      <c r="G26" s="178"/>
      <c r="H26" s="178"/>
      <c r="I26" s="178"/>
      <c r="J26" s="178"/>
      <c r="K26" s="52"/>
      <c r="L26" s="271"/>
      <c r="M26" s="271"/>
      <c r="N26" s="271"/>
      <c r="O26" s="271"/>
      <c r="P26" s="271"/>
      <c r="Q26" s="271"/>
      <c r="R26" s="179"/>
      <c r="S26" s="180"/>
      <c r="T26" s="180"/>
      <c r="U26" s="180"/>
      <c r="V26" s="180"/>
      <c r="W26" s="180"/>
      <c r="X26" s="42" t="s">
        <v>18</v>
      </c>
      <c r="Y26" s="182" ph="1"/>
      <c r="Z26" s="184"/>
      <c r="AA26" s="186"/>
      <c r="AB26" s="186"/>
      <c r="AC26" s="186"/>
      <c r="AD26" s="186"/>
      <c r="AE26" s="272"/>
    </row>
    <row r="27" spans="2:31" ht="25.5" customHeight="1">
      <c r="B27" s="51"/>
      <c r="C27" s="52"/>
      <c r="D27" s="178"/>
      <c r="E27" s="178"/>
      <c r="F27" s="178"/>
      <c r="G27" s="178"/>
      <c r="H27" s="178"/>
      <c r="I27" s="178"/>
      <c r="J27" s="178"/>
      <c r="K27" s="52"/>
      <c r="L27" s="271"/>
      <c r="M27" s="271"/>
      <c r="N27" s="271"/>
      <c r="O27" s="271"/>
      <c r="P27" s="271"/>
      <c r="Q27" s="271"/>
      <c r="R27" s="179"/>
      <c r="S27" s="180"/>
      <c r="T27" s="180"/>
      <c r="U27" s="180"/>
      <c r="V27" s="180"/>
      <c r="W27" s="180"/>
      <c r="X27" s="42" t="s">
        <v>18</v>
      </c>
      <c r="Y27" s="182" ph="1"/>
      <c r="Z27" s="184"/>
      <c r="AA27" s="186"/>
      <c r="AB27" s="186"/>
      <c r="AC27" s="186"/>
      <c r="AD27" s="186"/>
      <c r="AE27" s="272"/>
    </row>
    <row r="28" spans="2:31" ht="25.5" customHeight="1">
      <c r="B28" s="51"/>
      <c r="C28" s="52"/>
      <c r="D28" s="178"/>
      <c r="E28" s="178"/>
      <c r="F28" s="178"/>
      <c r="G28" s="178"/>
      <c r="H28" s="178"/>
      <c r="I28" s="178"/>
      <c r="J28" s="178"/>
      <c r="K28" s="52"/>
      <c r="L28" s="271"/>
      <c r="M28" s="271"/>
      <c r="N28" s="271"/>
      <c r="O28" s="271"/>
      <c r="P28" s="271"/>
      <c r="Q28" s="271"/>
      <c r="R28" s="179"/>
      <c r="S28" s="180"/>
      <c r="T28" s="180"/>
      <c r="U28" s="180"/>
      <c r="V28" s="180"/>
      <c r="W28" s="180"/>
      <c r="X28" s="42" t="s">
        <v>18</v>
      </c>
      <c r="Y28" s="182" ph="1"/>
      <c r="Z28" s="184"/>
      <c r="AA28" s="186"/>
      <c r="AB28" s="186"/>
      <c r="AC28" s="186"/>
      <c r="AD28" s="186"/>
      <c r="AE28" s="272"/>
    </row>
    <row r="29" spans="2:31" ht="25.5" customHeight="1">
      <c r="B29" s="51"/>
      <c r="C29" s="52"/>
      <c r="D29" s="178"/>
      <c r="E29" s="178"/>
      <c r="F29" s="178"/>
      <c r="G29" s="178"/>
      <c r="H29" s="178"/>
      <c r="I29" s="178"/>
      <c r="J29" s="178"/>
      <c r="K29" s="52"/>
      <c r="L29" s="271"/>
      <c r="M29" s="271"/>
      <c r="N29" s="271"/>
      <c r="O29" s="271"/>
      <c r="P29" s="271"/>
      <c r="Q29" s="271"/>
      <c r="R29" s="179"/>
      <c r="S29" s="180"/>
      <c r="T29" s="180"/>
      <c r="U29" s="180"/>
      <c r="V29" s="180"/>
      <c r="W29" s="180"/>
      <c r="X29" s="42" t="s">
        <v>18</v>
      </c>
      <c r="Y29" s="182" ph="1"/>
      <c r="Z29" s="184"/>
      <c r="AA29" s="186"/>
      <c r="AB29" s="186"/>
      <c r="AC29" s="186"/>
      <c r="AD29" s="186"/>
      <c r="AE29" s="272"/>
    </row>
    <row r="30" spans="2:31" ht="25.5" customHeight="1">
      <c r="B30" s="51"/>
      <c r="C30" s="52"/>
      <c r="D30" s="178"/>
      <c r="E30" s="178"/>
      <c r="F30" s="178"/>
      <c r="G30" s="178"/>
      <c r="H30" s="178"/>
      <c r="I30" s="178"/>
      <c r="J30" s="178"/>
      <c r="K30" s="52"/>
      <c r="L30" s="271"/>
      <c r="M30" s="271"/>
      <c r="N30" s="271"/>
      <c r="O30" s="271"/>
      <c r="P30" s="271"/>
      <c r="Q30" s="271"/>
      <c r="R30" s="179"/>
      <c r="S30" s="180"/>
      <c r="T30" s="180"/>
      <c r="U30" s="180"/>
      <c r="V30" s="180"/>
      <c r="W30" s="180"/>
      <c r="X30" s="42" t="s">
        <v>18</v>
      </c>
      <c r="Y30" s="182" ph="1"/>
      <c r="Z30" s="184"/>
      <c r="AA30" s="186"/>
      <c r="AB30" s="186"/>
      <c r="AC30" s="186"/>
      <c r="AD30" s="186"/>
      <c r="AE30" s="272"/>
    </row>
    <row r="31" spans="2:31" ht="25.5" customHeight="1" thickBot="1">
      <c r="B31" s="53"/>
      <c r="C31" s="54"/>
      <c r="D31" s="263"/>
      <c r="E31" s="263"/>
      <c r="F31" s="263"/>
      <c r="G31" s="263"/>
      <c r="H31" s="263"/>
      <c r="I31" s="263"/>
      <c r="J31" s="263"/>
      <c r="K31" s="54"/>
      <c r="L31" s="264"/>
      <c r="M31" s="264"/>
      <c r="N31" s="264"/>
      <c r="O31" s="264"/>
      <c r="P31" s="264"/>
      <c r="Q31" s="264"/>
      <c r="R31" s="265"/>
      <c r="S31" s="266"/>
      <c r="T31" s="266"/>
      <c r="U31" s="266"/>
      <c r="V31" s="266"/>
      <c r="W31" s="266"/>
      <c r="X31" s="43" t="s">
        <v>18</v>
      </c>
      <c r="Y31" s="267" ph="1"/>
      <c r="Z31" s="268"/>
      <c r="AA31" s="269"/>
      <c r="AB31" s="269"/>
      <c r="AC31" s="269"/>
      <c r="AD31" s="269"/>
      <c r="AE31" s="270"/>
    </row>
    <row r="32" spans="2:31" ht="25.5" customHeight="1" thickTop="1" thickBot="1">
      <c r="B32" s="47"/>
      <c r="C32" s="48"/>
      <c r="D32" s="278"/>
      <c r="E32" s="278"/>
      <c r="F32" s="278"/>
      <c r="G32" s="278"/>
      <c r="H32" s="278"/>
      <c r="I32" s="278"/>
      <c r="J32" s="278"/>
      <c r="K32" s="279" t="s">
        <v>54</v>
      </c>
      <c r="L32" s="280"/>
      <c r="M32" s="280"/>
      <c r="N32" s="280"/>
      <c r="O32" s="280"/>
      <c r="P32" s="280"/>
      <c r="Q32" s="281"/>
      <c r="R32" s="279" t="s">
        <v>61</v>
      </c>
      <c r="S32" s="280"/>
      <c r="T32" s="280"/>
      <c r="U32" s="280"/>
      <c r="V32" s="280"/>
      <c r="W32" s="280"/>
      <c r="X32" s="280"/>
      <c r="Y32" s="279" t="s">
        <v>88</v>
      </c>
      <c r="Z32" s="280"/>
      <c r="AA32" s="280"/>
      <c r="AB32" s="280"/>
      <c r="AC32" s="280"/>
      <c r="AD32" s="280"/>
      <c r="AE32" s="282"/>
    </row>
    <row r="33" spans="2:40" ht="25.5" customHeight="1" thickBot="1">
      <c r="B33" s="283" t="s">
        <v>59</v>
      </c>
      <c r="C33" s="284"/>
      <c r="D33" s="284"/>
      <c r="E33" s="284"/>
      <c r="F33" s="284"/>
      <c r="G33" s="284"/>
      <c r="H33" s="284"/>
      <c r="I33" s="284"/>
      <c r="J33" s="285"/>
      <c r="K33" s="286">
        <f>SUMIF(Y19:Z31,"10%",$R$19:$W$31)</f>
        <v>986564</v>
      </c>
      <c r="L33" s="287"/>
      <c r="M33" s="287"/>
      <c r="N33" s="287"/>
      <c r="O33" s="287"/>
      <c r="P33" s="287"/>
      <c r="Q33" s="44" t="s">
        <v>18</v>
      </c>
      <c r="R33" s="286">
        <f>SUMIF($Y$19:$Z$31,"8%",$R$19:$W$31)</f>
        <v>0</v>
      </c>
      <c r="S33" s="287"/>
      <c r="T33" s="287"/>
      <c r="U33" s="287"/>
      <c r="V33" s="287"/>
      <c r="W33" s="287"/>
      <c r="X33" s="44" t="s">
        <v>18</v>
      </c>
      <c r="Y33" s="288">
        <f>SUMIF($Y$19:$Z$31,"非課税",$R$19:$W$31)</f>
        <v>0</v>
      </c>
      <c r="Z33" s="289"/>
      <c r="AA33" s="289"/>
      <c r="AB33" s="289"/>
      <c r="AC33" s="289"/>
      <c r="AD33" s="289"/>
      <c r="AE33" s="45" t="s">
        <v>18</v>
      </c>
      <c r="AH33" s="18" t="s">
        <v>62</v>
      </c>
      <c r="AI33" s="17"/>
      <c r="AJ33" s="17"/>
      <c r="AK33" s="17"/>
      <c r="AL33" s="17"/>
      <c r="AM33" s="17"/>
      <c r="AN33" s="22" t="str">
        <f>IF(SUM(R19:W31)=SUM(K33:AD33),"〇","Ｘ列の税率が入力されていますか？")</f>
        <v>〇</v>
      </c>
    </row>
    <row r="34" spans="2:40" ht="25.5" customHeight="1" thickBot="1">
      <c r="B34" s="256" t="s">
        <v>60</v>
      </c>
      <c r="C34" s="257"/>
      <c r="D34" s="257"/>
      <c r="E34" s="257"/>
      <c r="F34" s="257"/>
      <c r="G34" s="257"/>
      <c r="H34" s="257"/>
      <c r="I34" s="257"/>
      <c r="J34" s="258"/>
      <c r="K34" s="259">
        <f>ROUNDDOWN(K33*0.1,0)</f>
        <v>98656</v>
      </c>
      <c r="L34" s="260"/>
      <c r="M34" s="260"/>
      <c r="N34" s="260"/>
      <c r="O34" s="260"/>
      <c r="P34" s="260"/>
      <c r="Q34" s="40" t="s">
        <v>18</v>
      </c>
      <c r="R34" s="259">
        <f>ROUNDDOWN(R33*0.08,0)</f>
        <v>0</v>
      </c>
      <c r="S34" s="260"/>
      <c r="T34" s="260"/>
      <c r="U34" s="260"/>
      <c r="V34" s="260"/>
      <c r="W34" s="260"/>
      <c r="X34" s="40" t="s">
        <v>18</v>
      </c>
      <c r="Y34" s="261" t="s">
        <v>89</v>
      </c>
      <c r="Z34" s="262"/>
      <c r="AA34" s="262"/>
      <c r="AB34" s="262"/>
      <c r="AC34" s="262"/>
      <c r="AD34" s="262"/>
      <c r="AE34" s="46" t="s">
        <v>18</v>
      </c>
    </row>
    <row r="35" spans="2:40" ht="25.5" customHeight="1" thickBot="1">
      <c r="B35" s="273" t="s">
        <v>33</v>
      </c>
      <c r="C35" s="274"/>
      <c r="D35" s="274"/>
      <c r="E35" s="274"/>
      <c r="F35" s="274"/>
      <c r="G35" s="274"/>
      <c r="H35" s="274"/>
      <c r="I35" s="274"/>
      <c r="J35" s="275"/>
      <c r="K35" s="276">
        <f>SUM(K33:P34)</f>
        <v>1085220</v>
      </c>
      <c r="L35" s="277"/>
      <c r="M35" s="277"/>
      <c r="N35" s="277"/>
      <c r="O35" s="277"/>
      <c r="P35" s="277"/>
      <c r="Q35" s="58" t="s">
        <v>18</v>
      </c>
      <c r="R35" s="276">
        <f>SUM(R33:W34)</f>
        <v>0</v>
      </c>
      <c r="S35" s="277"/>
      <c r="T35" s="277"/>
      <c r="U35" s="277"/>
      <c r="V35" s="277"/>
      <c r="W35" s="277"/>
      <c r="X35" s="58" t="s">
        <v>18</v>
      </c>
      <c r="Y35" s="276">
        <f>SUM(Y33:AD34)</f>
        <v>0</v>
      </c>
      <c r="Z35" s="277"/>
      <c r="AA35" s="277"/>
      <c r="AB35" s="277"/>
      <c r="AC35" s="277"/>
      <c r="AD35" s="277"/>
      <c r="AE35" s="57" t="s">
        <v>18</v>
      </c>
    </row>
    <row r="36" spans="2:40" ht="10.050000000000001" customHeight="1"/>
    <row r="37" spans="2:40">
      <c r="B37" s="14" t="s">
        <v>34</v>
      </c>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2:40">
      <c r="B38" s="14" t="s">
        <v>64</v>
      </c>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2:40">
      <c r="B39" s="14"/>
      <c r="C39" s="14" t="s">
        <v>35</v>
      </c>
      <c r="D39" s="14"/>
      <c r="E39" s="14"/>
      <c r="F39" s="14"/>
      <c r="G39" s="14"/>
      <c r="H39" s="14"/>
      <c r="I39" s="14"/>
      <c r="J39" s="14"/>
      <c r="K39" s="14"/>
      <c r="L39" s="14"/>
      <c r="M39" s="14"/>
      <c r="N39" s="14"/>
      <c r="O39" s="14"/>
      <c r="P39" s="14"/>
      <c r="Q39" s="14"/>
      <c r="R39" s="14"/>
      <c r="S39" s="14"/>
      <c r="T39" s="14"/>
      <c r="U39" s="14"/>
      <c r="V39" s="14"/>
      <c r="W39" s="14"/>
      <c r="X39" s="14"/>
      <c r="Y39" s="14"/>
      <c r="Z39" s="14"/>
    </row>
    <row r="40" spans="2:40">
      <c r="B40" s="15" t="s">
        <v>70</v>
      </c>
      <c r="C40" s="15"/>
      <c r="D40" s="15"/>
      <c r="E40" s="15"/>
      <c r="F40" s="15"/>
      <c r="G40" s="15"/>
      <c r="H40" s="15"/>
      <c r="I40" s="15"/>
      <c r="J40" s="15"/>
      <c r="K40" s="15"/>
      <c r="L40" s="15"/>
      <c r="M40" s="15"/>
      <c r="N40" s="15"/>
      <c r="O40" s="15"/>
      <c r="P40" s="15"/>
      <c r="Q40" s="15"/>
      <c r="R40" s="15"/>
      <c r="S40" s="15"/>
      <c r="T40" s="15"/>
      <c r="U40" s="15"/>
      <c r="V40" s="15"/>
      <c r="W40" s="14"/>
      <c r="X40" s="14"/>
      <c r="Y40" s="14"/>
      <c r="Z40" s="14"/>
    </row>
    <row r="41" spans="2:40" ht="14.4">
      <c r="B41" s="15"/>
      <c r="C41" s="15" t="s">
        <v>68</v>
      </c>
      <c r="D41" s="15"/>
      <c r="E41" s="15"/>
      <c r="F41" s="15"/>
      <c r="G41" s="15"/>
      <c r="H41" s="15"/>
      <c r="I41" s="16" t="s">
        <v>69</v>
      </c>
      <c r="J41" s="17"/>
      <c r="K41" s="15"/>
      <c r="L41" s="15"/>
      <c r="M41" s="15"/>
      <c r="N41" s="15"/>
      <c r="O41" s="15"/>
      <c r="P41" s="15"/>
      <c r="Q41" s="15"/>
      <c r="R41" s="15"/>
      <c r="S41" s="15"/>
      <c r="T41" s="15"/>
      <c r="U41" s="15"/>
      <c r="V41" s="15"/>
      <c r="W41" s="14"/>
      <c r="X41" s="14"/>
      <c r="Y41" s="14"/>
      <c r="Z41" s="14"/>
    </row>
    <row r="42" spans="2:40" ht="22.2">
      <c r="Y42" s="1" ph="1"/>
    </row>
  </sheetData>
  <sheetProtection sheet="1" formatCells="0"/>
  <mergeCells count="136">
    <mergeCell ref="O18:Q18"/>
    <mergeCell ref="R18:X18"/>
    <mergeCell ref="Y18:Z18"/>
    <mergeCell ref="AA18:AE18"/>
    <mergeCell ref="W15:Z15"/>
    <mergeCell ref="B6:C7"/>
    <mergeCell ref="D6:P7"/>
    <mergeCell ref="M13:S13"/>
    <mergeCell ref="W13:X13"/>
    <mergeCell ref="F12:K12"/>
    <mergeCell ref="M12:T12"/>
    <mergeCell ref="W12:AD12"/>
    <mergeCell ref="F13:K13"/>
    <mergeCell ref="R9:U9"/>
    <mergeCell ref="V9:AE9"/>
    <mergeCell ref="R10:U10"/>
    <mergeCell ref="V10:AE10"/>
    <mergeCell ref="Y21:Z21"/>
    <mergeCell ref="AA21:AE21"/>
    <mergeCell ref="D20:J20"/>
    <mergeCell ref="L20:N20"/>
    <mergeCell ref="O20:Q20"/>
    <mergeCell ref="R20:W20"/>
    <mergeCell ref="Y20:Z20"/>
    <mergeCell ref="AA20:AE20"/>
    <mergeCell ref="Z1:AD1"/>
    <mergeCell ref="D2:AC2"/>
    <mergeCell ref="T4:AE5"/>
    <mergeCell ref="AA15:AE15"/>
    <mergeCell ref="B16:E16"/>
    <mergeCell ref="F16:I16"/>
    <mergeCell ref="J16:M16"/>
    <mergeCell ref="N16:Q16"/>
    <mergeCell ref="R16:V16"/>
    <mergeCell ref="W16:Z16"/>
    <mergeCell ref="AA16:AE16"/>
    <mergeCell ref="B15:E15"/>
    <mergeCell ref="F15:I15"/>
    <mergeCell ref="J15:M15"/>
    <mergeCell ref="N15:Q15"/>
    <mergeCell ref="R15:V15"/>
    <mergeCell ref="D19:J19"/>
    <mergeCell ref="L19:N19"/>
    <mergeCell ref="O19:Q19"/>
    <mergeCell ref="R19:W19"/>
    <mergeCell ref="Y19:Z19"/>
    <mergeCell ref="AA19:AE19"/>
    <mergeCell ref="D18:J18"/>
    <mergeCell ref="L18:N18"/>
    <mergeCell ref="D23:J23"/>
    <mergeCell ref="L23:N23"/>
    <mergeCell ref="O23:Q23"/>
    <mergeCell ref="R23:W23"/>
    <mergeCell ref="Y23:Z23"/>
    <mergeCell ref="AA23:AE23"/>
    <mergeCell ref="D22:J22"/>
    <mergeCell ref="L22:N22"/>
    <mergeCell ref="O22:Q22"/>
    <mergeCell ref="R22:W22"/>
    <mergeCell ref="Y22:Z22"/>
    <mergeCell ref="AA22:AE22"/>
    <mergeCell ref="D21:J21"/>
    <mergeCell ref="L21:N21"/>
    <mergeCell ref="O21:Q21"/>
    <mergeCell ref="R21:W21"/>
    <mergeCell ref="D25:J25"/>
    <mergeCell ref="L25:N25"/>
    <mergeCell ref="O25:Q25"/>
    <mergeCell ref="R25:W25"/>
    <mergeCell ref="Y25:Z25"/>
    <mergeCell ref="AA25:AE25"/>
    <mergeCell ref="D24:J24"/>
    <mergeCell ref="L24:N24"/>
    <mergeCell ref="O24:Q24"/>
    <mergeCell ref="R24:W24"/>
    <mergeCell ref="Y24:Z24"/>
    <mergeCell ref="AA24:AE24"/>
    <mergeCell ref="D27:J27"/>
    <mergeCell ref="L27:N27"/>
    <mergeCell ref="O27:Q27"/>
    <mergeCell ref="R27:W27"/>
    <mergeCell ref="Y27:Z27"/>
    <mergeCell ref="AA27:AE27"/>
    <mergeCell ref="D26:J26"/>
    <mergeCell ref="L26:N26"/>
    <mergeCell ref="O26:Q26"/>
    <mergeCell ref="R26:W26"/>
    <mergeCell ref="Y26:Z26"/>
    <mergeCell ref="AA26:AE26"/>
    <mergeCell ref="L29:N29"/>
    <mergeCell ref="O29:Q29"/>
    <mergeCell ref="R29:W29"/>
    <mergeCell ref="Y29:Z29"/>
    <mergeCell ref="AA29:AE29"/>
    <mergeCell ref="D28:J28"/>
    <mergeCell ref="L28:N28"/>
    <mergeCell ref="O28:Q28"/>
    <mergeCell ref="R28:W28"/>
    <mergeCell ref="Y28:Z28"/>
    <mergeCell ref="AA28:AE28"/>
    <mergeCell ref="B35:J35"/>
    <mergeCell ref="K35:P35"/>
    <mergeCell ref="R35:W35"/>
    <mergeCell ref="Y35:AD35"/>
    <mergeCell ref="D32:J32"/>
    <mergeCell ref="K32:Q32"/>
    <mergeCell ref="R32:X32"/>
    <mergeCell ref="Y32:AE32"/>
    <mergeCell ref="B33:J33"/>
    <mergeCell ref="K33:P33"/>
    <mergeCell ref="R33:W33"/>
    <mergeCell ref="Y33:AD33"/>
    <mergeCell ref="R4:S5"/>
    <mergeCell ref="R6:S7"/>
    <mergeCell ref="T6:AE7"/>
    <mergeCell ref="R8:S8"/>
    <mergeCell ref="T8:X8"/>
    <mergeCell ref="Y8:Z8"/>
    <mergeCell ref="AA8:AE8"/>
    <mergeCell ref="B34:J34"/>
    <mergeCell ref="K34:P34"/>
    <mergeCell ref="R34:W34"/>
    <mergeCell ref="Y34:AD34"/>
    <mergeCell ref="D31:J31"/>
    <mergeCell ref="L31:N31"/>
    <mergeCell ref="O31:Q31"/>
    <mergeCell ref="R31:W31"/>
    <mergeCell ref="Y31:Z31"/>
    <mergeCell ref="AA31:AE31"/>
    <mergeCell ref="D30:J30"/>
    <mergeCell ref="L30:N30"/>
    <mergeCell ref="O30:Q30"/>
    <mergeCell ref="R30:W30"/>
    <mergeCell ref="Y30:Z30"/>
    <mergeCell ref="AA30:AE30"/>
    <mergeCell ref="D29:J29"/>
  </mergeCells>
  <phoneticPr fontId="3"/>
  <conditionalFormatting sqref="Y19:Y31">
    <cfRule type="cellIs" dxfId="5" priority="2" operator="equal">
      <formula>8%</formula>
    </cfRule>
  </conditionalFormatting>
  <conditionalFormatting sqref="Y19:Z31">
    <cfRule type="cellIs" dxfId="4" priority="1" operator="equal">
      <formula>"非課税"</formula>
    </cfRule>
  </conditionalFormatting>
  <dataValidations disablePrompts="1" count="6">
    <dataValidation type="whole" imeMode="disabled" allowBlank="1" showInputMessage="1" showErrorMessage="1" error="1～31を入力してください" sqref="AC13" xr:uid="{49D301C4-02F8-486B-9B29-C7E6E7AFB086}">
      <formula1>1</formula1>
      <formula2>31</formula2>
    </dataValidation>
    <dataValidation type="whole" imeMode="disabled" allowBlank="1" showInputMessage="1" showErrorMessage="1" error="1～12を入力して下さい" sqref="AA13" xr:uid="{D0030EEC-B302-441A-8976-089747CE7135}">
      <formula1>1</formula1>
      <formula2>12</formula2>
    </dataValidation>
    <dataValidation type="whole" imeMode="disabled" allowBlank="1" showInputMessage="1" showErrorMessage="1" error="年を整数で入力してください" sqref="Y13" xr:uid="{7E6696C0-9B75-4684-B3B4-75584F7853D3}">
      <formula1>1</formula1>
      <formula2>99</formula2>
    </dataValidation>
    <dataValidation type="list" allowBlank="1" showInputMessage="1" showErrorMessage="1" error="税率（10または8）を入力して下さい" sqref="Y19:Y31" xr:uid="{EB49AE9B-302A-4466-93C3-0FE74793F5CA}">
      <formula1>"10%,8%,非課税"</formula1>
    </dataValidation>
    <dataValidation type="list" allowBlank="1" showInputMessage="1" showErrorMessage="1" error="1～31を入力してください" sqref="C19:C31" xr:uid="{1A4A0DCB-24F2-4B53-B004-6C1B303436EF}">
      <formula1>"1,2,3,4,5,6,7,8,9,10,11,12,13,14,15,16,17,18,19,20,21,22,23,24,25,26,27,28,29,30,31"</formula1>
    </dataValidation>
    <dataValidation type="list" allowBlank="1" showInputMessage="1" showErrorMessage="1" error="1～12を入力して下さい" sqref="B19:B31" xr:uid="{09DEB862-46A7-4C9A-B3B2-E0DDF5EB90BD}">
      <formula1>"1,2,3,4,5,6,7,8,9,10,11,12"</formula1>
    </dataValidation>
  </dataValidations>
  <hyperlinks>
    <hyperlink ref="I41" r:id="rId1" xr:uid="{C3643654-00DA-49F1-84A9-391810E1139A}"/>
  </hyperlinks>
  <printOptions horizontalCentered="1" verticalCentered="1"/>
  <pageMargins left="0.23622047244094491" right="0.23622047244094491" top="0.74803149606299213" bottom="0.74803149606299213" header="0.31496062992125984" footer="0.31496062992125984"/>
  <pageSetup paperSize="9" scale="86" orientation="portrait" blackAndWhite="1"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14EC2-A02B-44C6-AF2E-82C8107B2871}">
  <sheetPr>
    <tabColor rgb="FFFFFF00"/>
    <pageSetUpPr fitToPage="1"/>
  </sheetPr>
  <dimension ref="B1:BI152"/>
  <sheetViews>
    <sheetView tabSelected="1" zoomScaleNormal="100" zoomScaleSheetLayoutView="89" workbookViewId="0"/>
  </sheetViews>
  <sheetFormatPr defaultRowHeight="13.2"/>
  <cols>
    <col min="1" max="1" width="2.36328125" style="1" customWidth="1"/>
    <col min="2" max="38" width="2.1796875" style="1" customWidth="1"/>
    <col min="39" max="39" width="2.36328125" style="1" customWidth="1"/>
    <col min="40" max="40" width="2.90625" style="1" customWidth="1"/>
    <col min="41" max="43" width="2.36328125" style="1" customWidth="1"/>
    <col min="44" max="53" width="3.36328125" style="1" customWidth="1"/>
    <col min="54" max="54" width="2.36328125" style="1" customWidth="1"/>
    <col min="55" max="55" width="34.81640625" style="1" customWidth="1"/>
    <col min="56" max="56" width="6.7265625" style="1" customWidth="1"/>
    <col min="57" max="57" width="2.36328125" style="1" customWidth="1"/>
    <col min="58" max="58" width="11.08984375" style="1" customWidth="1"/>
    <col min="59" max="256" width="8.7265625" style="1"/>
    <col min="257" max="270" width="2.36328125" style="1" customWidth="1"/>
    <col min="271" max="294" width="1.90625" style="1" customWidth="1"/>
    <col min="295" max="295" width="2.36328125" style="1" customWidth="1"/>
    <col min="296" max="296" width="2.90625" style="1" customWidth="1"/>
    <col min="297" max="299" width="2.36328125" style="1" customWidth="1"/>
    <col min="300" max="308" width="3.36328125" style="1" customWidth="1"/>
    <col min="309" max="309" width="2.6328125" style="1" customWidth="1"/>
    <col min="310" max="313" width="2.36328125" style="1" customWidth="1"/>
    <col min="314" max="512" width="8.7265625" style="1"/>
    <col min="513" max="526" width="2.36328125" style="1" customWidth="1"/>
    <col min="527" max="550" width="1.90625" style="1" customWidth="1"/>
    <col min="551" max="551" width="2.36328125" style="1" customWidth="1"/>
    <col min="552" max="552" width="2.90625" style="1" customWidth="1"/>
    <col min="553" max="555" width="2.36328125" style="1" customWidth="1"/>
    <col min="556" max="564" width="3.36328125" style="1" customWidth="1"/>
    <col min="565" max="565" width="2.6328125" style="1" customWidth="1"/>
    <col min="566" max="569" width="2.36328125" style="1" customWidth="1"/>
    <col min="570" max="768" width="8.7265625" style="1"/>
    <col min="769" max="782" width="2.36328125" style="1" customWidth="1"/>
    <col min="783" max="806" width="1.90625" style="1" customWidth="1"/>
    <col min="807" max="807" width="2.36328125" style="1" customWidth="1"/>
    <col min="808" max="808" width="2.90625" style="1" customWidth="1"/>
    <col min="809" max="811" width="2.36328125" style="1" customWidth="1"/>
    <col min="812" max="820" width="3.36328125" style="1" customWidth="1"/>
    <col min="821" max="821" width="2.6328125" style="1" customWidth="1"/>
    <col min="822" max="825" width="2.36328125" style="1" customWidth="1"/>
    <col min="826" max="1024" width="8.7265625" style="1"/>
    <col min="1025" max="1038" width="2.36328125" style="1" customWidth="1"/>
    <col min="1039" max="1062" width="1.90625" style="1" customWidth="1"/>
    <col min="1063" max="1063" width="2.36328125" style="1" customWidth="1"/>
    <col min="1064" max="1064" width="2.90625" style="1" customWidth="1"/>
    <col min="1065" max="1067" width="2.36328125" style="1" customWidth="1"/>
    <col min="1068" max="1076" width="3.36328125" style="1" customWidth="1"/>
    <col min="1077" max="1077" width="2.6328125" style="1" customWidth="1"/>
    <col min="1078" max="1081" width="2.36328125" style="1" customWidth="1"/>
    <col min="1082" max="1280" width="8.7265625" style="1"/>
    <col min="1281" max="1294" width="2.36328125" style="1" customWidth="1"/>
    <col min="1295" max="1318" width="1.90625" style="1" customWidth="1"/>
    <col min="1319" max="1319" width="2.36328125" style="1" customWidth="1"/>
    <col min="1320" max="1320" width="2.90625" style="1" customWidth="1"/>
    <col min="1321" max="1323" width="2.36328125" style="1" customWidth="1"/>
    <col min="1324" max="1332" width="3.36328125" style="1" customWidth="1"/>
    <col min="1333" max="1333" width="2.6328125" style="1" customWidth="1"/>
    <col min="1334" max="1337" width="2.36328125" style="1" customWidth="1"/>
    <col min="1338" max="1536" width="8.7265625" style="1"/>
    <col min="1537" max="1550" width="2.36328125" style="1" customWidth="1"/>
    <col min="1551" max="1574" width="1.90625" style="1" customWidth="1"/>
    <col min="1575" max="1575" width="2.36328125" style="1" customWidth="1"/>
    <col min="1576" max="1576" width="2.90625" style="1" customWidth="1"/>
    <col min="1577" max="1579" width="2.36328125" style="1" customWidth="1"/>
    <col min="1580" max="1588" width="3.36328125" style="1" customWidth="1"/>
    <col min="1589" max="1589" width="2.6328125" style="1" customWidth="1"/>
    <col min="1590" max="1593" width="2.36328125" style="1" customWidth="1"/>
    <col min="1594" max="1792" width="8.7265625" style="1"/>
    <col min="1793" max="1806" width="2.36328125" style="1" customWidth="1"/>
    <col min="1807" max="1830" width="1.90625" style="1" customWidth="1"/>
    <col min="1831" max="1831" width="2.36328125" style="1" customWidth="1"/>
    <col min="1832" max="1832" width="2.90625" style="1" customWidth="1"/>
    <col min="1833" max="1835" width="2.36328125" style="1" customWidth="1"/>
    <col min="1836" max="1844" width="3.36328125" style="1" customWidth="1"/>
    <col min="1845" max="1845" width="2.6328125" style="1" customWidth="1"/>
    <col min="1846" max="1849" width="2.36328125" style="1" customWidth="1"/>
    <col min="1850" max="2048" width="8.7265625" style="1"/>
    <col min="2049" max="2062" width="2.36328125" style="1" customWidth="1"/>
    <col min="2063" max="2086" width="1.90625" style="1" customWidth="1"/>
    <col min="2087" max="2087" width="2.36328125" style="1" customWidth="1"/>
    <col min="2088" max="2088" width="2.90625" style="1" customWidth="1"/>
    <col min="2089" max="2091" width="2.36328125" style="1" customWidth="1"/>
    <col min="2092" max="2100" width="3.36328125" style="1" customWidth="1"/>
    <col min="2101" max="2101" width="2.6328125" style="1" customWidth="1"/>
    <col min="2102" max="2105" width="2.36328125" style="1" customWidth="1"/>
    <col min="2106" max="2304" width="8.7265625" style="1"/>
    <col min="2305" max="2318" width="2.36328125" style="1" customWidth="1"/>
    <col min="2319" max="2342" width="1.90625" style="1" customWidth="1"/>
    <col min="2343" max="2343" width="2.36328125" style="1" customWidth="1"/>
    <col min="2344" max="2344" width="2.90625" style="1" customWidth="1"/>
    <col min="2345" max="2347" width="2.36328125" style="1" customWidth="1"/>
    <col min="2348" max="2356" width="3.36328125" style="1" customWidth="1"/>
    <col min="2357" max="2357" width="2.6328125" style="1" customWidth="1"/>
    <col min="2358" max="2361" width="2.36328125" style="1" customWidth="1"/>
    <col min="2362" max="2560" width="8.7265625" style="1"/>
    <col min="2561" max="2574" width="2.36328125" style="1" customWidth="1"/>
    <col min="2575" max="2598" width="1.90625" style="1" customWidth="1"/>
    <col min="2599" max="2599" width="2.36328125" style="1" customWidth="1"/>
    <col min="2600" max="2600" width="2.90625" style="1" customWidth="1"/>
    <col min="2601" max="2603" width="2.36328125" style="1" customWidth="1"/>
    <col min="2604" max="2612" width="3.36328125" style="1" customWidth="1"/>
    <col min="2613" max="2613" width="2.6328125" style="1" customWidth="1"/>
    <col min="2614" max="2617" width="2.36328125" style="1" customWidth="1"/>
    <col min="2618" max="2816" width="8.7265625" style="1"/>
    <col min="2817" max="2830" width="2.36328125" style="1" customWidth="1"/>
    <col min="2831" max="2854" width="1.90625" style="1" customWidth="1"/>
    <col min="2855" max="2855" width="2.36328125" style="1" customWidth="1"/>
    <col min="2856" max="2856" width="2.90625" style="1" customWidth="1"/>
    <col min="2857" max="2859" width="2.36328125" style="1" customWidth="1"/>
    <col min="2860" max="2868" width="3.36328125" style="1" customWidth="1"/>
    <col min="2869" max="2869" width="2.6328125" style="1" customWidth="1"/>
    <col min="2870" max="2873" width="2.36328125" style="1" customWidth="1"/>
    <col min="2874" max="3072" width="8.7265625" style="1"/>
    <col min="3073" max="3086" width="2.36328125" style="1" customWidth="1"/>
    <col min="3087" max="3110" width="1.90625" style="1" customWidth="1"/>
    <col min="3111" max="3111" width="2.36328125" style="1" customWidth="1"/>
    <col min="3112" max="3112" width="2.90625" style="1" customWidth="1"/>
    <col min="3113" max="3115" width="2.36328125" style="1" customWidth="1"/>
    <col min="3116" max="3124" width="3.36328125" style="1" customWidth="1"/>
    <col min="3125" max="3125" width="2.6328125" style="1" customWidth="1"/>
    <col min="3126" max="3129" width="2.36328125" style="1" customWidth="1"/>
    <col min="3130" max="3328" width="8.7265625" style="1"/>
    <col min="3329" max="3342" width="2.36328125" style="1" customWidth="1"/>
    <col min="3343" max="3366" width="1.90625" style="1" customWidth="1"/>
    <col min="3367" max="3367" width="2.36328125" style="1" customWidth="1"/>
    <col min="3368" max="3368" width="2.90625" style="1" customWidth="1"/>
    <col min="3369" max="3371" width="2.36328125" style="1" customWidth="1"/>
    <col min="3372" max="3380" width="3.36328125" style="1" customWidth="1"/>
    <col min="3381" max="3381" width="2.6328125" style="1" customWidth="1"/>
    <col min="3382" max="3385" width="2.36328125" style="1" customWidth="1"/>
    <col min="3386" max="3584" width="8.7265625" style="1"/>
    <col min="3585" max="3598" width="2.36328125" style="1" customWidth="1"/>
    <col min="3599" max="3622" width="1.90625" style="1" customWidth="1"/>
    <col min="3623" max="3623" width="2.36328125" style="1" customWidth="1"/>
    <col min="3624" max="3624" width="2.90625" style="1" customWidth="1"/>
    <col min="3625" max="3627" width="2.36328125" style="1" customWidth="1"/>
    <col min="3628" max="3636" width="3.36328125" style="1" customWidth="1"/>
    <col min="3637" max="3637" width="2.6328125" style="1" customWidth="1"/>
    <col min="3638" max="3641" width="2.36328125" style="1" customWidth="1"/>
    <col min="3642" max="3840" width="8.7265625" style="1"/>
    <col min="3841" max="3854" width="2.36328125" style="1" customWidth="1"/>
    <col min="3855" max="3878" width="1.90625" style="1" customWidth="1"/>
    <col min="3879" max="3879" width="2.36328125" style="1" customWidth="1"/>
    <col min="3880" max="3880" width="2.90625" style="1" customWidth="1"/>
    <col min="3881" max="3883" width="2.36328125" style="1" customWidth="1"/>
    <col min="3884" max="3892" width="3.36328125" style="1" customWidth="1"/>
    <col min="3893" max="3893" width="2.6328125" style="1" customWidth="1"/>
    <col min="3894" max="3897" width="2.36328125" style="1" customWidth="1"/>
    <col min="3898" max="4096" width="8.7265625" style="1"/>
    <col min="4097" max="4110" width="2.36328125" style="1" customWidth="1"/>
    <col min="4111" max="4134" width="1.90625" style="1" customWidth="1"/>
    <col min="4135" max="4135" width="2.36328125" style="1" customWidth="1"/>
    <col min="4136" max="4136" width="2.90625" style="1" customWidth="1"/>
    <col min="4137" max="4139" width="2.36328125" style="1" customWidth="1"/>
    <col min="4140" max="4148" width="3.36328125" style="1" customWidth="1"/>
    <col min="4149" max="4149" width="2.6328125" style="1" customWidth="1"/>
    <col min="4150" max="4153" width="2.36328125" style="1" customWidth="1"/>
    <col min="4154" max="4352" width="8.7265625" style="1"/>
    <col min="4353" max="4366" width="2.36328125" style="1" customWidth="1"/>
    <col min="4367" max="4390" width="1.90625" style="1" customWidth="1"/>
    <col min="4391" max="4391" width="2.36328125" style="1" customWidth="1"/>
    <col min="4392" max="4392" width="2.90625" style="1" customWidth="1"/>
    <col min="4393" max="4395" width="2.36328125" style="1" customWidth="1"/>
    <col min="4396" max="4404" width="3.36328125" style="1" customWidth="1"/>
    <col min="4405" max="4405" width="2.6328125" style="1" customWidth="1"/>
    <col min="4406" max="4409" width="2.36328125" style="1" customWidth="1"/>
    <col min="4410" max="4608" width="8.7265625" style="1"/>
    <col min="4609" max="4622" width="2.36328125" style="1" customWidth="1"/>
    <col min="4623" max="4646" width="1.90625" style="1" customWidth="1"/>
    <col min="4647" max="4647" width="2.36328125" style="1" customWidth="1"/>
    <col min="4648" max="4648" width="2.90625" style="1" customWidth="1"/>
    <col min="4649" max="4651" width="2.36328125" style="1" customWidth="1"/>
    <col min="4652" max="4660" width="3.36328125" style="1" customWidth="1"/>
    <col min="4661" max="4661" width="2.6328125" style="1" customWidth="1"/>
    <col min="4662" max="4665" width="2.36328125" style="1" customWidth="1"/>
    <col min="4666" max="4864" width="8.7265625" style="1"/>
    <col min="4865" max="4878" width="2.36328125" style="1" customWidth="1"/>
    <col min="4879" max="4902" width="1.90625" style="1" customWidth="1"/>
    <col min="4903" max="4903" width="2.36328125" style="1" customWidth="1"/>
    <col min="4904" max="4904" width="2.90625" style="1" customWidth="1"/>
    <col min="4905" max="4907" width="2.36328125" style="1" customWidth="1"/>
    <col min="4908" max="4916" width="3.36328125" style="1" customWidth="1"/>
    <col min="4917" max="4917" width="2.6328125" style="1" customWidth="1"/>
    <col min="4918" max="4921" width="2.36328125" style="1" customWidth="1"/>
    <col min="4922" max="5120" width="8.7265625" style="1"/>
    <col min="5121" max="5134" width="2.36328125" style="1" customWidth="1"/>
    <col min="5135" max="5158" width="1.90625" style="1" customWidth="1"/>
    <col min="5159" max="5159" width="2.36328125" style="1" customWidth="1"/>
    <col min="5160" max="5160" width="2.90625" style="1" customWidth="1"/>
    <col min="5161" max="5163" width="2.36328125" style="1" customWidth="1"/>
    <col min="5164" max="5172" width="3.36328125" style="1" customWidth="1"/>
    <col min="5173" max="5173" width="2.6328125" style="1" customWidth="1"/>
    <col min="5174" max="5177" width="2.36328125" style="1" customWidth="1"/>
    <col min="5178" max="5376" width="8.7265625" style="1"/>
    <col min="5377" max="5390" width="2.36328125" style="1" customWidth="1"/>
    <col min="5391" max="5414" width="1.90625" style="1" customWidth="1"/>
    <col min="5415" max="5415" width="2.36328125" style="1" customWidth="1"/>
    <col min="5416" max="5416" width="2.90625" style="1" customWidth="1"/>
    <col min="5417" max="5419" width="2.36328125" style="1" customWidth="1"/>
    <col min="5420" max="5428" width="3.36328125" style="1" customWidth="1"/>
    <col min="5429" max="5429" width="2.6328125" style="1" customWidth="1"/>
    <col min="5430" max="5433" width="2.36328125" style="1" customWidth="1"/>
    <col min="5434" max="5632" width="8.7265625" style="1"/>
    <col min="5633" max="5646" width="2.36328125" style="1" customWidth="1"/>
    <col min="5647" max="5670" width="1.90625" style="1" customWidth="1"/>
    <col min="5671" max="5671" width="2.36328125" style="1" customWidth="1"/>
    <col min="5672" max="5672" width="2.90625" style="1" customWidth="1"/>
    <col min="5673" max="5675" width="2.36328125" style="1" customWidth="1"/>
    <col min="5676" max="5684" width="3.36328125" style="1" customWidth="1"/>
    <col min="5685" max="5685" width="2.6328125" style="1" customWidth="1"/>
    <col min="5686" max="5689" width="2.36328125" style="1" customWidth="1"/>
    <col min="5690" max="5888" width="8.7265625" style="1"/>
    <col min="5889" max="5902" width="2.36328125" style="1" customWidth="1"/>
    <col min="5903" max="5926" width="1.90625" style="1" customWidth="1"/>
    <col min="5927" max="5927" width="2.36328125" style="1" customWidth="1"/>
    <col min="5928" max="5928" width="2.90625" style="1" customWidth="1"/>
    <col min="5929" max="5931" width="2.36328125" style="1" customWidth="1"/>
    <col min="5932" max="5940" width="3.36328125" style="1" customWidth="1"/>
    <col min="5941" max="5941" width="2.6328125" style="1" customWidth="1"/>
    <col min="5942" max="5945" width="2.36328125" style="1" customWidth="1"/>
    <col min="5946" max="6144" width="8.7265625" style="1"/>
    <col min="6145" max="6158" width="2.36328125" style="1" customWidth="1"/>
    <col min="6159" max="6182" width="1.90625" style="1" customWidth="1"/>
    <col min="6183" max="6183" width="2.36328125" style="1" customWidth="1"/>
    <col min="6184" max="6184" width="2.90625" style="1" customWidth="1"/>
    <col min="6185" max="6187" width="2.36328125" style="1" customWidth="1"/>
    <col min="6188" max="6196" width="3.36328125" style="1" customWidth="1"/>
    <col min="6197" max="6197" width="2.6328125" style="1" customWidth="1"/>
    <col min="6198" max="6201" width="2.36328125" style="1" customWidth="1"/>
    <col min="6202" max="6400" width="8.7265625" style="1"/>
    <col min="6401" max="6414" width="2.36328125" style="1" customWidth="1"/>
    <col min="6415" max="6438" width="1.90625" style="1" customWidth="1"/>
    <col min="6439" max="6439" width="2.36328125" style="1" customWidth="1"/>
    <col min="6440" max="6440" width="2.90625" style="1" customWidth="1"/>
    <col min="6441" max="6443" width="2.36328125" style="1" customWidth="1"/>
    <col min="6444" max="6452" width="3.36328125" style="1" customWidth="1"/>
    <col min="6453" max="6453" width="2.6328125" style="1" customWidth="1"/>
    <col min="6454" max="6457" width="2.36328125" style="1" customWidth="1"/>
    <col min="6458" max="6656" width="8.7265625" style="1"/>
    <col min="6657" max="6670" width="2.36328125" style="1" customWidth="1"/>
    <col min="6671" max="6694" width="1.90625" style="1" customWidth="1"/>
    <col min="6695" max="6695" width="2.36328125" style="1" customWidth="1"/>
    <col min="6696" max="6696" width="2.90625" style="1" customWidth="1"/>
    <col min="6697" max="6699" width="2.36328125" style="1" customWidth="1"/>
    <col min="6700" max="6708" width="3.36328125" style="1" customWidth="1"/>
    <col min="6709" max="6709" width="2.6328125" style="1" customWidth="1"/>
    <col min="6710" max="6713" width="2.36328125" style="1" customWidth="1"/>
    <col min="6714" max="6912" width="8.7265625" style="1"/>
    <col min="6913" max="6926" width="2.36328125" style="1" customWidth="1"/>
    <col min="6927" max="6950" width="1.90625" style="1" customWidth="1"/>
    <col min="6951" max="6951" width="2.36328125" style="1" customWidth="1"/>
    <col min="6952" max="6952" width="2.90625" style="1" customWidth="1"/>
    <col min="6953" max="6955" width="2.36328125" style="1" customWidth="1"/>
    <col min="6956" max="6964" width="3.36328125" style="1" customWidth="1"/>
    <col min="6965" max="6965" width="2.6328125" style="1" customWidth="1"/>
    <col min="6966" max="6969" width="2.36328125" style="1" customWidth="1"/>
    <col min="6970" max="7168" width="8.7265625" style="1"/>
    <col min="7169" max="7182" width="2.36328125" style="1" customWidth="1"/>
    <col min="7183" max="7206" width="1.90625" style="1" customWidth="1"/>
    <col min="7207" max="7207" width="2.36328125" style="1" customWidth="1"/>
    <col min="7208" max="7208" width="2.90625" style="1" customWidth="1"/>
    <col min="7209" max="7211" width="2.36328125" style="1" customWidth="1"/>
    <col min="7212" max="7220" width="3.36328125" style="1" customWidth="1"/>
    <col min="7221" max="7221" width="2.6328125" style="1" customWidth="1"/>
    <col min="7222" max="7225" width="2.36328125" style="1" customWidth="1"/>
    <col min="7226" max="7424" width="8.7265625" style="1"/>
    <col min="7425" max="7438" width="2.36328125" style="1" customWidth="1"/>
    <col min="7439" max="7462" width="1.90625" style="1" customWidth="1"/>
    <col min="7463" max="7463" width="2.36328125" style="1" customWidth="1"/>
    <col min="7464" max="7464" width="2.90625" style="1" customWidth="1"/>
    <col min="7465" max="7467" width="2.36328125" style="1" customWidth="1"/>
    <col min="7468" max="7476" width="3.36328125" style="1" customWidth="1"/>
    <col min="7477" max="7477" width="2.6328125" style="1" customWidth="1"/>
    <col min="7478" max="7481" width="2.36328125" style="1" customWidth="1"/>
    <col min="7482" max="7680" width="8.7265625" style="1"/>
    <col min="7681" max="7694" width="2.36328125" style="1" customWidth="1"/>
    <col min="7695" max="7718" width="1.90625" style="1" customWidth="1"/>
    <col min="7719" max="7719" width="2.36328125" style="1" customWidth="1"/>
    <col min="7720" max="7720" width="2.90625" style="1" customWidth="1"/>
    <col min="7721" max="7723" width="2.36328125" style="1" customWidth="1"/>
    <col min="7724" max="7732" width="3.36328125" style="1" customWidth="1"/>
    <col min="7733" max="7733" width="2.6328125" style="1" customWidth="1"/>
    <col min="7734" max="7737" width="2.36328125" style="1" customWidth="1"/>
    <col min="7738" max="7936" width="8.7265625" style="1"/>
    <col min="7937" max="7950" width="2.36328125" style="1" customWidth="1"/>
    <col min="7951" max="7974" width="1.90625" style="1" customWidth="1"/>
    <col min="7975" max="7975" width="2.36328125" style="1" customWidth="1"/>
    <col min="7976" max="7976" width="2.90625" style="1" customWidth="1"/>
    <col min="7977" max="7979" width="2.36328125" style="1" customWidth="1"/>
    <col min="7980" max="7988" width="3.36328125" style="1" customWidth="1"/>
    <col min="7989" max="7989" width="2.6328125" style="1" customWidth="1"/>
    <col min="7990" max="7993" width="2.36328125" style="1" customWidth="1"/>
    <col min="7994" max="8192" width="8.7265625" style="1"/>
    <col min="8193" max="8206" width="2.36328125" style="1" customWidth="1"/>
    <col min="8207" max="8230" width="1.90625" style="1" customWidth="1"/>
    <col min="8231" max="8231" width="2.36328125" style="1" customWidth="1"/>
    <col min="8232" max="8232" width="2.90625" style="1" customWidth="1"/>
    <col min="8233" max="8235" width="2.36328125" style="1" customWidth="1"/>
    <col min="8236" max="8244" width="3.36328125" style="1" customWidth="1"/>
    <col min="8245" max="8245" width="2.6328125" style="1" customWidth="1"/>
    <col min="8246" max="8249" width="2.36328125" style="1" customWidth="1"/>
    <col min="8250" max="8448" width="8.7265625" style="1"/>
    <col min="8449" max="8462" width="2.36328125" style="1" customWidth="1"/>
    <col min="8463" max="8486" width="1.90625" style="1" customWidth="1"/>
    <col min="8487" max="8487" width="2.36328125" style="1" customWidth="1"/>
    <col min="8488" max="8488" width="2.90625" style="1" customWidth="1"/>
    <col min="8489" max="8491" width="2.36328125" style="1" customWidth="1"/>
    <col min="8492" max="8500" width="3.36328125" style="1" customWidth="1"/>
    <col min="8501" max="8501" width="2.6328125" style="1" customWidth="1"/>
    <col min="8502" max="8505" width="2.36328125" style="1" customWidth="1"/>
    <col min="8506" max="8704" width="8.7265625" style="1"/>
    <col min="8705" max="8718" width="2.36328125" style="1" customWidth="1"/>
    <col min="8719" max="8742" width="1.90625" style="1" customWidth="1"/>
    <col min="8743" max="8743" width="2.36328125" style="1" customWidth="1"/>
    <col min="8744" max="8744" width="2.90625" style="1" customWidth="1"/>
    <col min="8745" max="8747" width="2.36328125" style="1" customWidth="1"/>
    <col min="8748" max="8756" width="3.36328125" style="1" customWidth="1"/>
    <col min="8757" max="8757" width="2.6328125" style="1" customWidth="1"/>
    <col min="8758" max="8761" width="2.36328125" style="1" customWidth="1"/>
    <col min="8762" max="8960" width="8.7265625" style="1"/>
    <col min="8961" max="8974" width="2.36328125" style="1" customWidth="1"/>
    <col min="8975" max="8998" width="1.90625" style="1" customWidth="1"/>
    <col min="8999" max="8999" width="2.36328125" style="1" customWidth="1"/>
    <col min="9000" max="9000" width="2.90625" style="1" customWidth="1"/>
    <col min="9001" max="9003" width="2.36328125" style="1" customWidth="1"/>
    <col min="9004" max="9012" width="3.36328125" style="1" customWidth="1"/>
    <col min="9013" max="9013" width="2.6328125" style="1" customWidth="1"/>
    <col min="9014" max="9017" width="2.36328125" style="1" customWidth="1"/>
    <col min="9018" max="9216" width="8.7265625" style="1"/>
    <col min="9217" max="9230" width="2.36328125" style="1" customWidth="1"/>
    <col min="9231" max="9254" width="1.90625" style="1" customWidth="1"/>
    <col min="9255" max="9255" width="2.36328125" style="1" customWidth="1"/>
    <col min="9256" max="9256" width="2.90625" style="1" customWidth="1"/>
    <col min="9257" max="9259" width="2.36328125" style="1" customWidth="1"/>
    <col min="9260" max="9268" width="3.36328125" style="1" customWidth="1"/>
    <col min="9269" max="9269" width="2.6328125" style="1" customWidth="1"/>
    <col min="9270" max="9273" width="2.36328125" style="1" customWidth="1"/>
    <col min="9274" max="9472" width="8.7265625" style="1"/>
    <col min="9473" max="9486" width="2.36328125" style="1" customWidth="1"/>
    <col min="9487" max="9510" width="1.90625" style="1" customWidth="1"/>
    <col min="9511" max="9511" width="2.36328125" style="1" customWidth="1"/>
    <col min="9512" max="9512" width="2.90625" style="1" customWidth="1"/>
    <col min="9513" max="9515" width="2.36328125" style="1" customWidth="1"/>
    <col min="9516" max="9524" width="3.36328125" style="1" customWidth="1"/>
    <col min="9525" max="9525" width="2.6328125" style="1" customWidth="1"/>
    <col min="9526" max="9529" width="2.36328125" style="1" customWidth="1"/>
    <col min="9530" max="9728" width="8.7265625" style="1"/>
    <col min="9729" max="9742" width="2.36328125" style="1" customWidth="1"/>
    <col min="9743" max="9766" width="1.90625" style="1" customWidth="1"/>
    <col min="9767" max="9767" width="2.36328125" style="1" customWidth="1"/>
    <col min="9768" max="9768" width="2.90625" style="1" customWidth="1"/>
    <col min="9769" max="9771" width="2.36328125" style="1" customWidth="1"/>
    <col min="9772" max="9780" width="3.36328125" style="1" customWidth="1"/>
    <col min="9781" max="9781" width="2.6328125" style="1" customWidth="1"/>
    <col min="9782" max="9785" width="2.36328125" style="1" customWidth="1"/>
    <col min="9786" max="9984" width="8.7265625" style="1"/>
    <col min="9985" max="9998" width="2.36328125" style="1" customWidth="1"/>
    <col min="9999" max="10022" width="1.90625" style="1" customWidth="1"/>
    <col min="10023" max="10023" width="2.36328125" style="1" customWidth="1"/>
    <col min="10024" max="10024" width="2.90625" style="1" customWidth="1"/>
    <col min="10025" max="10027" width="2.36328125" style="1" customWidth="1"/>
    <col min="10028" max="10036" width="3.36328125" style="1" customWidth="1"/>
    <col min="10037" max="10037" width="2.6328125" style="1" customWidth="1"/>
    <col min="10038" max="10041" width="2.36328125" style="1" customWidth="1"/>
    <col min="10042" max="10240" width="8.7265625" style="1"/>
    <col min="10241" max="10254" width="2.36328125" style="1" customWidth="1"/>
    <col min="10255" max="10278" width="1.90625" style="1" customWidth="1"/>
    <col min="10279" max="10279" width="2.36328125" style="1" customWidth="1"/>
    <col min="10280" max="10280" width="2.90625" style="1" customWidth="1"/>
    <col min="10281" max="10283" width="2.36328125" style="1" customWidth="1"/>
    <col min="10284" max="10292" width="3.36328125" style="1" customWidth="1"/>
    <col min="10293" max="10293" width="2.6328125" style="1" customWidth="1"/>
    <col min="10294" max="10297" width="2.36328125" style="1" customWidth="1"/>
    <col min="10298" max="10496" width="8.7265625" style="1"/>
    <col min="10497" max="10510" width="2.36328125" style="1" customWidth="1"/>
    <col min="10511" max="10534" width="1.90625" style="1" customWidth="1"/>
    <col min="10535" max="10535" width="2.36328125" style="1" customWidth="1"/>
    <col min="10536" max="10536" width="2.90625" style="1" customWidth="1"/>
    <col min="10537" max="10539" width="2.36328125" style="1" customWidth="1"/>
    <col min="10540" max="10548" width="3.36328125" style="1" customWidth="1"/>
    <col min="10549" max="10549" width="2.6328125" style="1" customWidth="1"/>
    <col min="10550" max="10553" width="2.36328125" style="1" customWidth="1"/>
    <col min="10554" max="10752" width="8.7265625" style="1"/>
    <col min="10753" max="10766" width="2.36328125" style="1" customWidth="1"/>
    <col min="10767" max="10790" width="1.90625" style="1" customWidth="1"/>
    <col min="10791" max="10791" width="2.36328125" style="1" customWidth="1"/>
    <col min="10792" max="10792" width="2.90625" style="1" customWidth="1"/>
    <col min="10793" max="10795" width="2.36328125" style="1" customWidth="1"/>
    <col min="10796" max="10804" width="3.36328125" style="1" customWidth="1"/>
    <col min="10805" max="10805" width="2.6328125" style="1" customWidth="1"/>
    <col min="10806" max="10809" width="2.36328125" style="1" customWidth="1"/>
    <col min="10810" max="11008" width="8.7265625" style="1"/>
    <col min="11009" max="11022" width="2.36328125" style="1" customWidth="1"/>
    <col min="11023" max="11046" width="1.90625" style="1" customWidth="1"/>
    <col min="11047" max="11047" width="2.36328125" style="1" customWidth="1"/>
    <col min="11048" max="11048" width="2.90625" style="1" customWidth="1"/>
    <col min="11049" max="11051" width="2.36328125" style="1" customWidth="1"/>
    <col min="11052" max="11060" width="3.36328125" style="1" customWidth="1"/>
    <col min="11061" max="11061" width="2.6328125" style="1" customWidth="1"/>
    <col min="11062" max="11065" width="2.36328125" style="1" customWidth="1"/>
    <col min="11066" max="11264" width="8.7265625" style="1"/>
    <col min="11265" max="11278" width="2.36328125" style="1" customWidth="1"/>
    <col min="11279" max="11302" width="1.90625" style="1" customWidth="1"/>
    <col min="11303" max="11303" width="2.36328125" style="1" customWidth="1"/>
    <col min="11304" max="11304" width="2.90625" style="1" customWidth="1"/>
    <col min="11305" max="11307" width="2.36328125" style="1" customWidth="1"/>
    <col min="11308" max="11316" width="3.36328125" style="1" customWidth="1"/>
    <col min="11317" max="11317" width="2.6328125" style="1" customWidth="1"/>
    <col min="11318" max="11321" width="2.36328125" style="1" customWidth="1"/>
    <col min="11322" max="11520" width="8.7265625" style="1"/>
    <col min="11521" max="11534" width="2.36328125" style="1" customWidth="1"/>
    <col min="11535" max="11558" width="1.90625" style="1" customWidth="1"/>
    <col min="11559" max="11559" width="2.36328125" style="1" customWidth="1"/>
    <col min="11560" max="11560" width="2.90625" style="1" customWidth="1"/>
    <col min="11561" max="11563" width="2.36328125" style="1" customWidth="1"/>
    <col min="11564" max="11572" width="3.36328125" style="1" customWidth="1"/>
    <col min="11573" max="11573" width="2.6328125" style="1" customWidth="1"/>
    <col min="11574" max="11577" width="2.36328125" style="1" customWidth="1"/>
    <col min="11578" max="11776" width="8.7265625" style="1"/>
    <col min="11777" max="11790" width="2.36328125" style="1" customWidth="1"/>
    <col min="11791" max="11814" width="1.90625" style="1" customWidth="1"/>
    <col min="11815" max="11815" width="2.36328125" style="1" customWidth="1"/>
    <col min="11816" max="11816" width="2.90625" style="1" customWidth="1"/>
    <col min="11817" max="11819" width="2.36328125" style="1" customWidth="1"/>
    <col min="11820" max="11828" width="3.36328125" style="1" customWidth="1"/>
    <col min="11829" max="11829" width="2.6328125" style="1" customWidth="1"/>
    <col min="11830" max="11833" width="2.36328125" style="1" customWidth="1"/>
    <col min="11834" max="12032" width="8.7265625" style="1"/>
    <col min="12033" max="12046" width="2.36328125" style="1" customWidth="1"/>
    <col min="12047" max="12070" width="1.90625" style="1" customWidth="1"/>
    <col min="12071" max="12071" width="2.36328125" style="1" customWidth="1"/>
    <col min="12072" max="12072" width="2.90625" style="1" customWidth="1"/>
    <col min="12073" max="12075" width="2.36328125" style="1" customWidth="1"/>
    <col min="12076" max="12084" width="3.36328125" style="1" customWidth="1"/>
    <col min="12085" max="12085" width="2.6328125" style="1" customWidth="1"/>
    <col min="12086" max="12089" width="2.36328125" style="1" customWidth="1"/>
    <col min="12090" max="12288" width="8.7265625" style="1"/>
    <col min="12289" max="12302" width="2.36328125" style="1" customWidth="1"/>
    <col min="12303" max="12326" width="1.90625" style="1" customWidth="1"/>
    <col min="12327" max="12327" width="2.36328125" style="1" customWidth="1"/>
    <col min="12328" max="12328" width="2.90625" style="1" customWidth="1"/>
    <col min="12329" max="12331" width="2.36328125" style="1" customWidth="1"/>
    <col min="12332" max="12340" width="3.36328125" style="1" customWidth="1"/>
    <col min="12341" max="12341" width="2.6328125" style="1" customWidth="1"/>
    <col min="12342" max="12345" width="2.36328125" style="1" customWidth="1"/>
    <col min="12346" max="12544" width="8.7265625" style="1"/>
    <col min="12545" max="12558" width="2.36328125" style="1" customWidth="1"/>
    <col min="12559" max="12582" width="1.90625" style="1" customWidth="1"/>
    <col min="12583" max="12583" width="2.36328125" style="1" customWidth="1"/>
    <col min="12584" max="12584" width="2.90625" style="1" customWidth="1"/>
    <col min="12585" max="12587" width="2.36328125" style="1" customWidth="1"/>
    <col min="12588" max="12596" width="3.36328125" style="1" customWidth="1"/>
    <col min="12597" max="12597" width="2.6328125" style="1" customWidth="1"/>
    <col min="12598" max="12601" width="2.36328125" style="1" customWidth="1"/>
    <col min="12602" max="12800" width="8.7265625" style="1"/>
    <col min="12801" max="12814" width="2.36328125" style="1" customWidth="1"/>
    <col min="12815" max="12838" width="1.90625" style="1" customWidth="1"/>
    <col min="12839" max="12839" width="2.36328125" style="1" customWidth="1"/>
    <col min="12840" max="12840" width="2.90625" style="1" customWidth="1"/>
    <col min="12841" max="12843" width="2.36328125" style="1" customWidth="1"/>
    <col min="12844" max="12852" width="3.36328125" style="1" customWidth="1"/>
    <col min="12853" max="12853" width="2.6328125" style="1" customWidth="1"/>
    <col min="12854" max="12857" width="2.36328125" style="1" customWidth="1"/>
    <col min="12858" max="13056" width="8.7265625" style="1"/>
    <col min="13057" max="13070" width="2.36328125" style="1" customWidth="1"/>
    <col min="13071" max="13094" width="1.90625" style="1" customWidth="1"/>
    <col min="13095" max="13095" width="2.36328125" style="1" customWidth="1"/>
    <col min="13096" max="13096" width="2.90625" style="1" customWidth="1"/>
    <col min="13097" max="13099" width="2.36328125" style="1" customWidth="1"/>
    <col min="13100" max="13108" width="3.36328125" style="1" customWidth="1"/>
    <col min="13109" max="13109" width="2.6328125" style="1" customWidth="1"/>
    <col min="13110" max="13113" width="2.36328125" style="1" customWidth="1"/>
    <col min="13114" max="13312" width="8.7265625" style="1"/>
    <col min="13313" max="13326" width="2.36328125" style="1" customWidth="1"/>
    <col min="13327" max="13350" width="1.90625" style="1" customWidth="1"/>
    <col min="13351" max="13351" width="2.36328125" style="1" customWidth="1"/>
    <col min="13352" max="13352" width="2.90625" style="1" customWidth="1"/>
    <col min="13353" max="13355" width="2.36328125" style="1" customWidth="1"/>
    <col min="13356" max="13364" width="3.36328125" style="1" customWidth="1"/>
    <col min="13365" max="13365" width="2.6328125" style="1" customWidth="1"/>
    <col min="13366" max="13369" width="2.36328125" style="1" customWidth="1"/>
    <col min="13370" max="13568" width="8.7265625" style="1"/>
    <col min="13569" max="13582" width="2.36328125" style="1" customWidth="1"/>
    <col min="13583" max="13606" width="1.90625" style="1" customWidth="1"/>
    <col min="13607" max="13607" width="2.36328125" style="1" customWidth="1"/>
    <col min="13608" max="13608" width="2.90625" style="1" customWidth="1"/>
    <col min="13609" max="13611" width="2.36328125" style="1" customWidth="1"/>
    <col min="13612" max="13620" width="3.36328125" style="1" customWidth="1"/>
    <col min="13621" max="13621" width="2.6328125" style="1" customWidth="1"/>
    <col min="13622" max="13625" width="2.36328125" style="1" customWidth="1"/>
    <col min="13626" max="13824" width="8.7265625" style="1"/>
    <col min="13825" max="13838" width="2.36328125" style="1" customWidth="1"/>
    <col min="13839" max="13862" width="1.90625" style="1" customWidth="1"/>
    <col min="13863" max="13863" width="2.36328125" style="1" customWidth="1"/>
    <col min="13864" max="13864" width="2.90625" style="1" customWidth="1"/>
    <col min="13865" max="13867" width="2.36328125" style="1" customWidth="1"/>
    <col min="13868" max="13876" width="3.36328125" style="1" customWidth="1"/>
    <col min="13877" max="13877" width="2.6328125" style="1" customWidth="1"/>
    <col min="13878" max="13881" width="2.36328125" style="1" customWidth="1"/>
    <col min="13882" max="14080" width="8.7265625" style="1"/>
    <col min="14081" max="14094" width="2.36328125" style="1" customWidth="1"/>
    <col min="14095" max="14118" width="1.90625" style="1" customWidth="1"/>
    <col min="14119" max="14119" width="2.36328125" style="1" customWidth="1"/>
    <col min="14120" max="14120" width="2.90625" style="1" customWidth="1"/>
    <col min="14121" max="14123" width="2.36328125" style="1" customWidth="1"/>
    <col min="14124" max="14132" width="3.36328125" style="1" customWidth="1"/>
    <col min="14133" max="14133" width="2.6328125" style="1" customWidth="1"/>
    <col min="14134" max="14137" width="2.36328125" style="1" customWidth="1"/>
    <col min="14138" max="14336" width="8.7265625" style="1"/>
    <col min="14337" max="14350" width="2.36328125" style="1" customWidth="1"/>
    <col min="14351" max="14374" width="1.90625" style="1" customWidth="1"/>
    <col min="14375" max="14375" width="2.36328125" style="1" customWidth="1"/>
    <col min="14376" max="14376" width="2.90625" style="1" customWidth="1"/>
    <col min="14377" max="14379" width="2.36328125" style="1" customWidth="1"/>
    <col min="14380" max="14388" width="3.36328125" style="1" customWidth="1"/>
    <col min="14389" max="14389" width="2.6328125" style="1" customWidth="1"/>
    <col min="14390" max="14393" width="2.36328125" style="1" customWidth="1"/>
    <col min="14394" max="14592" width="8.7265625" style="1"/>
    <col min="14593" max="14606" width="2.36328125" style="1" customWidth="1"/>
    <col min="14607" max="14630" width="1.90625" style="1" customWidth="1"/>
    <col min="14631" max="14631" width="2.36328125" style="1" customWidth="1"/>
    <col min="14632" max="14632" width="2.90625" style="1" customWidth="1"/>
    <col min="14633" max="14635" width="2.36328125" style="1" customWidth="1"/>
    <col min="14636" max="14644" width="3.36328125" style="1" customWidth="1"/>
    <col min="14645" max="14645" width="2.6328125" style="1" customWidth="1"/>
    <col min="14646" max="14649" width="2.36328125" style="1" customWidth="1"/>
    <col min="14650" max="14848" width="8.7265625" style="1"/>
    <col min="14849" max="14862" width="2.36328125" style="1" customWidth="1"/>
    <col min="14863" max="14886" width="1.90625" style="1" customWidth="1"/>
    <col min="14887" max="14887" width="2.36328125" style="1" customWidth="1"/>
    <col min="14888" max="14888" width="2.90625" style="1" customWidth="1"/>
    <col min="14889" max="14891" width="2.36328125" style="1" customWidth="1"/>
    <col min="14892" max="14900" width="3.36328125" style="1" customWidth="1"/>
    <col min="14901" max="14901" width="2.6328125" style="1" customWidth="1"/>
    <col min="14902" max="14905" width="2.36328125" style="1" customWidth="1"/>
    <col min="14906" max="15104" width="8.7265625" style="1"/>
    <col min="15105" max="15118" width="2.36328125" style="1" customWidth="1"/>
    <col min="15119" max="15142" width="1.90625" style="1" customWidth="1"/>
    <col min="15143" max="15143" width="2.36328125" style="1" customWidth="1"/>
    <col min="15144" max="15144" width="2.90625" style="1" customWidth="1"/>
    <col min="15145" max="15147" width="2.36328125" style="1" customWidth="1"/>
    <col min="15148" max="15156" width="3.36328125" style="1" customWidth="1"/>
    <col min="15157" max="15157" width="2.6328125" style="1" customWidth="1"/>
    <col min="15158" max="15161" width="2.36328125" style="1" customWidth="1"/>
    <col min="15162" max="15360" width="8.7265625" style="1"/>
    <col min="15361" max="15374" width="2.36328125" style="1" customWidth="1"/>
    <col min="15375" max="15398" width="1.90625" style="1" customWidth="1"/>
    <col min="15399" max="15399" width="2.36328125" style="1" customWidth="1"/>
    <col min="15400" max="15400" width="2.90625" style="1" customWidth="1"/>
    <col min="15401" max="15403" width="2.36328125" style="1" customWidth="1"/>
    <col min="15404" max="15412" width="3.36328125" style="1" customWidth="1"/>
    <col min="15413" max="15413" width="2.6328125" style="1" customWidth="1"/>
    <col min="15414" max="15417" width="2.36328125" style="1" customWidth="1"/>
    <col min="15418" max="15616" width="8.7265625" style="1"/>
    <col min="15617" max="15630" width="2.36328125" style="1" customWidth="1"/>
    <col min="15631" max="15654" width="1.90625" style="1" customWidth="1"/>
    <col min="15655" max="15655" width="2.36328125" style="1" customWidth="1"/>
    <col min="15656" max="15656" width="2.90625" style="1" customWidth="1"/>
    <col min="15657" max="15659" width="2.36328125" style="1" customWidth="1"/>
    <col min="15660" max="15668" width="3.36328125" style="1" customWidth="1"/>
    <col min="15669" max="15669" width="2.6328125" style="1" customWidth="1"/>
    <col min="15670" max="15673" width="2.36328125" style="1" customWidth="1"/>
    <col min="15674" max="15872" width="8.7265625" style="1"/>
    <col min="15873" max="15886" width="2.36328125" style="1" customWidth="1"/>
    <col min="15887" max="15910" width="1.90625" style="1" customWidth="1"/>
    <col min="15911" max="15911" width="2.36328125" style="1" customWidth="1"/>
    <col min="15912" max="15912" width="2.90625" style="1" customWidth="1"/>
    <col min="15913" max="15915" width="2.36328125" style="1" customWidth="1"/>
    <col min="15916" max="15924" width="3.36328125" style="1" customWidth="1"/>
    <col min="15925" max="15925" width="2.6328125" style="1" customWidth="1"/>
    <col min="15926" max="15929" width="2.36328125" style="1" customWidth="1"/>
    <col min="15930" max="16128" width="8.7265625" style="1"/>
    <col min="16129" max="16142" width="2.36328125" style="1" customWidth="1"/>
    <col min="16143" max="16166" width="1.90625" style="1" customWidth="1"/>
    <col min="16167" max="16167" width="2.36328125" style="1" customWidth="1"/>
    <col min="16168" max="16168" width="2.90625" style="1" customWidth="1"/>
    <col min="16169" max="16171" width="2.36328125" style="1" customWidth="1"/>
    <col min="16172" max="16180" width="3.36328125" style="1" customWidth="1"/>
    <col min="16181" max="16181" width="2.6328125" style="1" customWidth="1"/>
    <col min="16182" max="16185" width="2.36328125" style="1" customWidth="1"/>
    <col min="16186" max="16384" width="8.7265625" style="1"/>
  </cols>
  <sheetData>
    <row r="1" spans="2:61" ht="23.4">
      <c r="B1" s="1" t="s">
        <v>0</v>
      </c>
      <c r="C1" s="59"/>
      <c r="D1" s="59"/>
      <c r="E1" s="59"/>
      <c r="F1" s="59"/>
      <c r="G1" s="59"/>
      <c r="H1" s="59"/>
      <c r="I1" s="59"/>
      <c r="J1" s="59"/>
      <c r="K1" s="60"/>
      <c r="L1" s="59"/>
      <c r="M1" s="59"/>
      <c r="N1" s="59"/>
      <c r="O1" s="59"/>
      <c r="P1" s="59"/>
      <c r="Q1" s="59"/>
      <c r="R1" s="59"/>
      <c r="S1" s="59"/>
      <c r="T1" s="59"/>
      <c r="U1" s="59" t="s">
        <v>2</v>
      </c>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219" t="s">
        <v>1</v>
      </c>
      <c r="AW1" s="219"/>
      <c r="AX1" s="219"/>
      <c r="AY1" s="219"/>
      <c r="AZ1" s="219"/>
      <c r="BA1" s="219"/>
      <c r="BB1" s="59"/>
    </row>
    <row r="2" spans="2:61" ht="13.8" thickBot="1">
      <c r="O2" s="61"/>
      <c r="P2" s="61"/>
      <c r="Q2" s="61"/>
      <c r="R2" s="61"/>
      <c r="S2" s="61"/>
      <c r="T2" s="61"/>
      <c r="U2" s="61"/>
      <c r="V2" s="61"/>
      <c r="W2" s="61"/>
      <c r="X2" s="61"/>
      <c r="Y2" s="61"/>
      <c r="Z2" s="61"/>
      <c r="AA2" s="61"/>
      <c r="AB2" s="61"/>
      <c r="AC2" s="61"/>
      <c r="AD2" s="61"/>
      <c r="AE2" s="61"/>
      <c r="AF2" s="61"/>
      <c r="AG2" s="61"/>
      <c r="AH2" s="61"/>
      <c r="AI2" s="61"/>
      <c r="AJ2" s="61"/>
      <c r="AK2" s="61"/>
      <c r="AY2" s="5"/>
      <c r="AZ2" s="5"/>
      <c r="BA2" s="13" t="str">
        <f>IF(COUNTIFS(B13:B133,"小計",U13:U133,"&gt;0")=0,"",COUNTIFS(B13:B133,"小計",U13:U133,"&gt;0"))&amp;"枚中１枚目"</f>
        <v>枚中１枚目</v>
      </c>
    </row>
    <row r="3" spans="2:61" ht="15.6" customHeight="1" thickBot="1">
      <c r="B3" s="3" t="s">
        <v>73</v>
      </c>
      <c r="N3" s="99" t="s">
        <v>3</v>
      </c>
      <c r="O3" s="100"/>
      <c r="P3" s="100"/>
      <c r="Q3" s="241"/>
      <c r="R3" s="241"/>
      <c r="S3" s="241"/>
      <c r="T3" s="241"/>
      <c r="U3" s="241"/>
      <c r="V3" s="241"/>
      <c r="W3" s="241"/>
      <c r="X3" s="241"/>
      <c r="Y3" s="241"/>
      <c r="Z3" s="241"/>
      <c r="AA3" s="241"/>
      <c r="AB3" s="241"/>
      <c r="AC3" s="241"/>
      <c r="AD3" s="241"/>
      <c r="AE3" s="241"/>
      <c r="AF3" s="241"/>
      <c r="AG3" s="241"/>
      <c r="AH3" s="241"/>
      <c r="AI3" s="241"/>
      <c r="AJ3" s="241"/>
      <c r="AK3" s="242"/>
      <c r="AN3" s="1" t="s">
        <v>4</v>
      </c>
    </row>
    <row r="4" spans="2:61" ht="15" customHeight="1">
      <c r="N4" s="105" t="s">
        <v>66</v>
      </c>
      <c r="O4" s="106"/>
      <c r="P4" s="106"/>
      <c r="Q4" s="243"/>
      <c r="R4" s="243"/>
      <c r="S4" s="243"/>
      <c r="T4" s="243"/>
      <c r="U4" s="243"/>
      <c r="V4" s="243"/>
      <c r="W4" s="243"/>
      <c r="X4" s="243"/>
      <c r="Y4" s="243"/>
      <c r="Z4" s="243"/>
      <c r="AA4" s="243"/>
      <c r="AB4" s="243"/>
      <c r="AC4" s="243"/>
      <c r="AD4" s="243"/>
      <c r="AE4" s="243"/>
      <c r="AF4" s="243"/>
      <c r="AG4" s="243"/>
      <c r="AH4" s="243"/>
      <c r="AI4" s="243"/>
      <c r="AJ4" s="243"/>
      <c r="AK4" s="244"/>
      <c r="AN4" s="220" t="s">
        <v>46</v>
      </c>
      <c r="AO4" s="221"/>
      <c r="AP4" s="221"/>
      <c r="AQ4" s="221"/>
      <c r="AR4" s="235"/>
      <c r="AS4" s="236"/>
      <c r="AT4" s="236"/>
      <c r="AU4" s="236"/>
      <c r="AV4" s="239"/>
      <c r="AW4" s="235"/>
      <c r="AX4" s="236"/>
      <c r="AY4" s="236"/>
      <c r="AZ4" s="236"/>
      <c r="BA4" s="206" t="s">
        <v>5</v>
      </c>
    </row>
    <row r="5" spans="2:61" ht="13.8" customHeight="1">
      <c r="N5" s="105" t="s">
        <v>67</v>
      </c>
      <c r="O5" s="106"/>
      <c r="P5" s="106"/>
      <c r="Q5" s="243"/>
      <c r="R5" s="243"/>
      <c r="S5" s="243"/>
      <c r="T5" s="243"/>
      <c r="U5" s="243"/>
      <c r="V5" s="243"/>
      <c r="W5" s="243"/>
      <c r="X5" s="243"/>
      <c r="Y5" s="243"/>
      <c r="Z5" s="243"/>
      <c r="AA5" s="243"/>
      <c r="AB5" s="243"/>
      <c r="AC5" s="243"/>
      <c r="AD5" s="243"/>
      <c r="AE5" s="243"/>
      <c r="AF5" s="243"/>
      <c r="AG5" s="243"/>
      <c r="AH5" s="243"/>
      <c r="AI5" s="243"/>
      <c r="AJ5" s="243"/>
      <c r="AK5" s="244"/>
      <c r="AN5" s="222"/>
      <c r="AO5" s="223"/>
      <c r="AP5" s="223"/>
      <c r="AQ5" s="223"/>
      <c r="AR5" s="237"/>
      <c r="AS5" s="238"/>
      <c r="AT5" s="238"/>
      <c r="AU5" s="238"/>
      <c r="AV5" s="240"/>
      <c r="AW5" s="237"/>
      <c r="AX5" s="238"/>
      <c r="AY5" s="238"/>
      <c r="AZ5" s="238"/>
      <c r="BA5" s="207"/>
    </row>
    <row r="6" spans="2:61" ht="19.2" customHeight="1">
      <c r="B6" s="1" t="s">
        <v>45</v>
      </c>
      <c r="D6" s="20"/>
      <c r="E6" s="1" t="s">
        <v>42</v>
      </c>
      <c r="F6" s="20"/>
      <c r="G6" s="1" t="s">
        <v>43</v>
      </c>
      <c r="H6" s="19"/>
      <c r="I6" s="1" t="s">
        <v>44</v>
      </c>
      <c r="N6" s="105"/>
      <c r="O6" s="106"/>
      <c r="P6" s="106"/>
      <c r="Q6" s="243"/>
      <c r="R6" s="243"/>
      <c r="S6" s="243"/>
      <c r="T6" s="243"/>
      <c r="U6" s="243"/>
      <c r="V6" s="243"/>
      <c r="W6" s="243"/>
      <c r="X6" s="243"/>
      <c r="Y6" s="243"/>
      <c r="Z6" s="243"/>
      <c r="AA6" s="243"/>
      <c r="AB6" s="243"/>
      <c r="AC6" s="243"/>
      <c r="AD6" s="243"/>
      <c r="AE6" s="243"/>
      <c r="AF6" s="243"/>
      <c r="AG6" s="243"/>
      <c r="AH6" s="243"/>
      <c r="AI6" s="243"/>
      <c r="AJ6" s="243"/>
      <c r="AK6" s="244"/>
      <c r="AN6" s="208" t="s">
        <v>50</v>
      </c>
      <c r="AO6" s="209"/>
      <c r="AP6" s="209"/>
      <c r="AQ6" s="210"/>
      <c r="AR6" s="230"/>
      <c r="AS6" s="231"/>
      <c r="AT6" s="231"/>
      <c r="AU6" s="231"/>
      <c r="AV6" s="231"/>
      <c r="AW6" s="231"/>
      <c r="AX6" s="231"/>
      <c r="AY6" s="231"/>
      <c r="AZ6" s="231"/>
      <c r="BA6" s="232"/>
      <c r="BC6" s="93" t="str">
        <f>CONCATENATE(X8,Y8,Z8,AA8,AB8,AC8,AD8,AE8,AF8,AG8,AH8,,AI8,AJ8,AK8)</f>
        <v xml:space="preserve">T </v>
      </c>
    </row>
    <row r="7" spans="2:61" ht="26.4" customHeight="1">
      <c r="N7" s="96" t="s">
        <v>112</v>
      </c>
      <c r="O7" s="97"/>
      <c r="P7" s="97"/>
      <c r="Q7" s="245"/>
      <c r="R7" s="245"/>
      <c r="S7" s="245"/>
      <c r="T7" s="245"/>
      <c r="U7" s="245"/>
      <c r="V7" s="245"/>
      <c r="W7" s="245"/>
      <c r="X7" s="245"/>
      <c r="Y7" s="245"/>
      <c r="Z7" s="346" t="s">
        <v>113</v>
      </c>
      <c r="AA7" s="346"/>
      <c r="AB7" s="346"/>
      <c r="AC7" s="245"/>
      <c r="AD7" s="245"/>
      <c r="AE7" s="245"/>
      <c r="AF7" s="245"/>
      <c r="AG7" s="245"/>
      <c r="AH7" s="245"/>
      <c r="AI7" s="245"/>
      <c r="AJ7" s="245"/>
      <c r="AK7" s="246"/>
      <c r="AN7" s="214" t="s">
        <v>49</v>
      </c>
      <c r="AO7" s="215"/>
      <c r="AP7" s="215"/>
      <c r="AQ7" s="215"/>
      <c r="AR7" s="233"/>
      <c r="AS7" s="233"/>
      <c r="AT7" s="233"/>
      <c r="AU7" s="233"/>
      <c r="AV7" s="233"/>
      <c r="AW7" s="233"/>
      <c r="AX7" s="233"/>
      <c r="AY7" s="233"/>
      <c r="AZ7" s="233"/>
      <c r="BA7" s="234"/>
      <c r="BC7" s="93" t="str">
        <f>CONCATENATE(X9,Y9,Z9,AA9,AB9)</f>
        <v/>
      </c>
    </row>
    <row r="8" spans="2:61" ht="24.75" customHeight="1" thickBot="1">
      <c r="N8" s="190" t="s">
        <v>6</v>
      </c>
      <c r="O8" s="191"/>
      <c r="P8" s="191"/>
      <c r="Q8" s="191"/>
      <c r="R8" s="191"/>
      <c r="S8" s="191"/>
      <c r="T8" s="191"/>
      <c r="U8" s="191"/>
      <c r="V8" s="191"/>
      <c r="W8" s="192"/>
      <c r="X8" s="62" t="s">
        <v>48</v>
      </c>
      <c r="Y8" s="24"/>
      <c r="Z8" s="24"/>
      <c r="AA8" s="24"/>
      <c r="AB8" s="24"/>
      <c r="AC8" s="24"/>
      <c r="AD8" s="24"/>
      <c r="AE8" s="24"/>
      <c r="AF8" s="24"/>
      <c r="AG8" s="24"/>
      <c r="AH8" s="24"/>
      <c r="AI8" s="24"/>
      <c r="AJ8" s="24"/>
      <c r="AK8" s="25"/>
      <c r="AN8" s="193" t="s">
        <v>47</v>
      </c>
      <c r="AO8" s="194"/>
      <c r="AP8" s="194"/>
      <c r="AQ8" s="194"/>
      <c r="AR8" s="175"/>
      <c r="AS8" s="177"/>
      <c r="AT8" s="63" t="s">
        <v>7</v>
      </c>
      <c r="AU8" s="26"/>
      <c r="AV8" s="27"/>
      <c r="AW8" s="27"/>
      <c r="AX8" s="27"/>
      <c r="AY8" s="27"/>
      <c r="AZ8" s="27"/>
      <c r="BA8" s="29"/>
      <c r="BC8" s="64" t="s">
        <v>94</v>
      </c>
      <c r="BF8" s="2"/>
      <c r="BG8" s="2"/>
      <c r="BH8" s="2"/>
      <c r="BI8" s="2"/>
    </row>
    <row r="9" spans="2:61" ht="24" customHeight="1" thickBot="1">
      <c r="N9" s="197" t="s">
        <v>72</v>
      </c>
      <c r="O9" s="198"/>
      <c r="P9" s="198"/>
      <c r="Q9" s="198"/>
      <c r="R9" s="198"/>
      <c r="S9" s="198"/>
      <c r="T9" s="198"/>
      <c r="U9" s="198"/>
      <c r="V9" s="198"/>
      <c r="W9" s="199"/>
      <c r="X9" s="26"/>
      <c r="Y9" s="27"/>
      <c r="Z9" s="27"/>
      <c r="AA9" s="27"/>
      <c r="AB9" s="28"/>
      <c r="AC9" s="65"/>
      <c r="AD9" s="66"/>
      <c r="AE9" s="66"/>
      <c r="AF9" s="66"/>
      <c r="AG9" s="66"/>
      <c r="AH9" s="66"/>
      <c r="AI9" s="66"/>
      <c r="AJ9" s="66"/>
      <c r="AK9" s="67"/>
      <c r="BC9" s="64" t="s">
        <v>93</v>
      </c>
    </row>
    <row r="10" spans="2:61" ht="19.05" customHeight="1" thickTop="1" thickBot="1">
      <c r="B10" s="1" t="s">
        <v>45</v>
      </c>
      <c r="D10" s="20"/>
      <c r="E10" s="1" t="s">
        <v>42</v>
      </c>
      <c r="F10" s="20"/>
      <c r="G10" s="1" t="s">
        <v>43</v>
      </c>
      <c r="H10" s="19"/>
      <c r="I10" s="1" t="s">
        <v>77</v>
      </c>
      <c r="AN10" s="1" t="s">
        <v>8</v>
      </c>
      <c r="BC10" s="68" t="str">
        <f>TRIM("R"&amp;D10&amp;"."&amp;F10&amp;"."&amp;H10&amp;"_"&amp;Q5&amp;"_"&amp;AE26)</f>
        <v>R..__0</v>
      </c>
      <c r="BG10" s="69"/>
      <c r="BH10" s="69"/>
      <c r="BI10" s="69"/>
    </row>
    <row r="11" spans="2:61" ht="13.8" thickTop="1">
      <c r="AN11" s="1" t="s">
        <v>9</v>
      </c>
    </row>
    <row r="12" spans="2:61" ht="15.6" customHeight="1">
      <c r="B12" s="200" t="s">
        <v>10</v>
      </c>
      <c r="C12" s="200"/>
      <c r="D12" s="200"/>
      <c r="E12" s="200"/>
      <c r="F12" s="200"/>
      <c r="G12" s="200"/>
      <c r="H12" s="200"/>
      <c r="I12" s="200"/>
      <c r="J12" s="200"/>
      <c r="K12" s="200"/>
      <c r="L12" s="200"/>
      <c r="M12" s="200"/>
      <c r="N12" s="200"/>
      <c r="O12" s="200"/>
      <c r="P12" s="200"/>
      <c r="Q12" s="200"/>
      <c r="R12" s="200"/>
      <c r="S12" s="200"/>
      <c r="T12" s="200"/>
      <c r="U12" s="201" t="s">
        <v>71</v>
      </c>
      <c r="V12" s="202"/>
      <c r="W12" s="202"/>
      <c r="X12" s="202"/>
      <c r="Y12" s="202"/>
      <c r="Z12" s="202"/>
      <c r="AA12" s="203"/>
      <c r="AB12" s="201" t="s">
        <v>11</v>
      </c>
      <c r="AC12" s="202"/>
      <c r="AD12" s="203"/>
      <c r="AE12" s="201" t="s">
        <v>63</v>
      </c>
      <c r="AF12" s="202"/>
      <c r="AG12" s="202"/>
      <c r="AH12" s="202"/>
      <c r="AI12" s="202"/>
      <c r="AJ12" s="202"/>
      <c r="AK12" s="203"/>
      <c r="AN12" s="204"/>
      <c r="AO12" s="141"/>
      <c r="AP12" s="141"/>
      <c r="AQ12" s="141"/>
      <c r="AR12" s="205"/>
      <c r="AS12" s="188"/>
      <c r="AT12" s="142"/>
      <c r="AU12" s="142"/>
      <c r="AV12" s="189"/>
      <c r="AW12" s="188"/>
      <c r="AX12" s="142"/>
      <c r="AY12" s="142"/>
      <c r="AZ12" s="142"/>
      <c r="BA12" s="189"/>
    </row>
    <row r="13" spans="2:61" ht="27.75" customHeight="1">
      <c r="B13" s="178"/>
      <c r="C13" s="178"/>
      <c r="D13" s="178"/>
      <c r="E13" s="178"/>
      <c r="F13" s="178"/>
      <c r="G13" s="178"/>
      <c r="H13" s="178"/>
      <c r="I13" s="178"/>
      <c r="J13" s="178"/>
      <c r="K13" s="178"/>
      <c r="L13" s="178"/>
      <c r="M13" s="178"/>
      <c r="N13" s="178"/>
      <c r="O13" s="178"/>
      <c r="P13" s="178"/>
      <c r="Q13" s="178"/>
      <c r="R13" s="178"/>
      <c r="S13" s="178"/>
      <c r="T13" s="178"/>
      <c r="U13" s="179"/>
      <c r="V13" s="180"/>
      <c r="W13" s="180"/>
      <c r="X13" s="180"/>
      <c r="Y13" s="180"/>
      <c r="Z13" s="180"/>
      <c r="AA13" s="181"/>
      <c r="AB13" s="182" ph="1"/>
      <c r="AC13" s="183"/>
      <c r="AD13" s="184"/>
      <c r="AE13" s="185"/>
      <c r="AF13" s="186"/>
      <c r="AG13" s="186"/>
      <c r="AH13" s="186"/>
      <c r="AI13" s="186"/>
      <c r="AJ13" s="186"/>
      <c r="AK13" s="187"/>
      <c r="AN13" s="204"/>
      <c r="AO13" s="141"/>
      <c r="AP13" s="141"/>
      <c r="AQ13" s="141"/>
      <c r="AR13" s="205"/>
      <c r="AS13" s="188"/>
      <c r="AT13" s="142"/>
      <c r="AU13" s="142"/>
      <c r="AV13" s="189"/>
      <c r="AW13" s="188"/>
      <c r="AX13" s="142"/>
      <c r="AY13" s="142"/>
      <c r="AZ13" s="142"/>
      <c r="BA13" s="189"/>
    </row>
    <row r="14" spans="2:61" ht="27.75" customHeight="1">
      <c r="B14" s="178"/>
      <c r="C14" s="178"/>
      <c r="D14" s="178"/>
      <c r="E14" s="178"/>
      <c r="F14" s="178"/>
      <c r="G14" s="178"/>
      <c r="H14" s="178"/>
      <c r="I14" s="178"/>
      <c r="J14" s="178"/>
      <c r="K14" s="178"/>
      <c r="L14" s="178"/>
      <c r="M14" s="178"/>
      <c r="N14" s="178"/>
      <c r="O14" s="178"/>
      <c r="P14" s="178"/>
      <c r="Q14" s="178"/>
      <c r="R14" s="178"/>
      <c r="S14" s="178"/>
      <c r="T14" s="178"/>
      <c r="U14" s="179"/>
      <c r="V14" s="180"/>
      <c r="W14" s="180"/>
      <c r="X14" s="180"/>
      <c r="Y14" s="180"/>
      <c r="Z14" s="180"/>
      <c r="AA14" s="181"/>
      <c r="AB14" s="347" ph="1"/>
      <c r="AC14" s="348"/>
      <c r="AD14" s="349"/>
      <c r="AE14" s="185"/>
      <c r="AF14" s="186"/>
      <c r="AG14" s="186"/>
      <c r="AH14" s="186"/>
      <c r="AI14" s="186"/>
      <c r="AJ14" s="186"/>
      <c r="AK14" s="187"/>
      <c r="AN14" s="204"/>
      <c r="AO14" s="141"/>
      <c r="AP14" s="141"/>
      <c r="AQ14" s="141"/>
      <c r="AR14" s="205"/>
      <c r="AS14" s="188"/>
      <c r="AT14" s="142"/>
      <c r="AU14" s="142"/>
      <c r="AV14" s="189"/>
      <c r="AW14" s="188"/>
      <c r="AX14" s="142"/>
      <c r="AY14" s="142"/>
      <c r="AZ14" s="142"/>
      <c r="BA14" s="189"/>
    </row>
    <row r="15" spans="2:61" ht="27.75" customHeight="1">
      <c r="B15" s="178"/>
      <c r="C15" s="178"/>
      <c r="D15" s="178"/>
      <c r="E15" s="178"/>
      <c r="F15" s="178"/>
      <c r="G15" s="178"/>
      <c r="H15" s="178"/>
      <c r="I15" s="178"/>
      <c r="J15" s="178"/>
      <c r="K15" s="178"/>
      <c r="L15" s="178"/>
      <c r="M15" s="178"/>
      <c r="N15" s="178"/>
      <c r="O15" s="178"/>
      <c r="P15" s="178"/>
      <c r="Q15" s="178"/>
      <c r="R15" s="178"/>
      <c r="S15" s="178"/>
      <c r="T15" s="178"/>
      <c r="U15" s="179"/>
      <c r="V15" s="180"/>
      <c r="W15" s="180"/>
      <c r="X15" s="180"/>
      <c r="Y15" s="180"/>
      <c r="Z15" s="180"/>
      <c r="AA15" s="181"/>
      <c r="AB15" s="182" ph="1"/>
      <c r="AC15" s="183"/>
      <c r="AD15" s="184"/>
      <c r="AE15" s="185"/>
      <c r="AF15" s="186"/>
      <c r="AG15" s="186"/>
      <c r="AH15" s="186"/>
      <c r="AI15" s="186"/>
      <c r="AJ15" s="186"/>
      <c r="AK15" s="187"/>
      <c r="AN15" s="204"/>
      <c r="AO15" s="141"/>
      <c r="AP15" s="141"/>
      <c r="AQ15" s="141"/>
      <c r="AR15" s="205"/>
      <c r="AS15" s="188"/>
      <c r="AT15" s="142"/>
      <c r="AU15" s="142"/>
      <c r="AV15" s="189"/>
      <c r="AW15" s="188"/>
      <c r="AX15" s="142"/>
      <c r="AY15" s="142"/>
      <c r="AZ15" s="142"/>
      <c r="BA15" s="189"/>
    </row>
    <row r="16" spans="2:61" ht="27.75" customHeight="1">
      <c r="B16" s="178"/>
      <c r="C16" s="178"/>
      <c r="D16" s="178"/>
      <c r="E16" s="178"/>
      <c r="F16" s="178"/>
      <c r="G16" s="178"/>
      <c r="H16" s="178"/>
      <c r="I16" s="178"/>
      <c r="J16" s="178"/>
      <c r="K16" s="178"/>
      <c r="L16" s="178"/>
      <c r="M16" s="178"/>
      <c r="N16" s="178"/>
      <c r="O16" s="178"/>
      <c r="P16" s="178"/>
      <c r="Q16" s="178"/>
      <c r="R16" s="178"/>
      <c r="S16" s="178"/>
      <c r="T16" s="178"/>
      <c r="U16" s="179"/>
      <c r="V16" s="180"/>
      <c r="W16" s="180"/>
      <c r="X16" s="180"/>
      <c r="Y16" s="180"/>
      <c r="Z16" s="180"/>
      <c r="AA16" s="181"/>
      <c r="AB16" s="182" ph="1"/>
      <c r="AC16" s="183"/>
      <c r="AD16" s="184"/>
      <c r="AE16" s="185"/>
      <c r="AF16" s="186"/>
      <c r="AG16" s="186"/>
      <c r="AH16" s="186"/>
      <c r="AI16" s="186"/>
      <c r="AJ16" s="186"/>
      <c r="AK16" s="187"/>
      <c r="AN16" s="204"/>
      <c r="AO16" s="141"/>
      <c r="AP16" s="141"/>
      <c r="AQ16" s="141"/>
      <c r="AR16" s="205"/>
      <c r="AS16" s="188"/>
      <c r="AT16" s="142"/>
      <c r="AU16" s="142"/>
      <c r="AV16" s="189"/>
      <c r="AW16" s="188"/>
      <c r="AX16" s="142"/>
      <c r="AY16" s="142"/>
      <c r="AZ16" s="142"/>
      <c r="BA16" s="189"/>
    </row>
    <row r="17" spans="2:59" ht="27.75" customHeight="1">
      <c r="B17" s="178"/>
      <c r="C17" s="178"/>
      <c r="D17" s="178"/>
      <c r="E17" s="178"/>
      <c r="F17" s="178"/>
      <c r="G17" s="178"/>
      <c r="H17" s="178"/>
      <c r="I17" s="178"/>
      <c r="J17" s="178"/>
      <c r="K17" s="178"/>
      <c r="L17" s="178"/>
      <c r="M17" s="178"/>
      <c r="N17" s="178"/>
      <c r="O17" s="178"/>
      <c r="P17" s="178"/>
      <c r="Q17" s="178"/>
      <c r="R17" s="178"/>
      <c r="S17" s="178"/>
      <c r="T17" s="178"/>
      <c r="U17" s="179"/>
      <c r="V17" s="180"/>
      <c r="W17" s="180"/>
      <c r="X17" s="180"/>
      <c r="Y17" s="180"/>
      <c r="Z17" s="180"/>
      <c r="AA17" s="181"/>
      <c r="AB17" s="182" ph="1"/>
      <c r="AC17" s="183"/>
      <c r="AD17" s="184"/>
      <c r="AE17" s="185"/>
      <c r="AF17" s="186"/>
      <c r="AG17" s="186"/>
      <c r="AH17" s="186"/>
      <c r="AI17" s="186"/>
      <c r="AJ17" s="186"/>
      <c r="AK17" s="187"/>
      <c r="AN17" s="204"/>
      <c r="AO17" s="141"/>
      <c r="AP17" s="141"/>
      <c r="AQ17" s="141"/>
      <c r="AR17" s="205"/>
      <c r="AS17" s="188"/>
      <c r="AT17" s="142"/>
      <c r="AU17" s="142"/>
      <c r="AV17" s="189"/>
      <c r="AW17" s="188"/>
      <c r="AX17" s="142"/>
      <c r="AY17" s="142"/>
      <c r="AZ17" s="142"/>
      <c r="BA17" s="189"/>
    </row>
    <row r="18" spans="2:59" ht="27.75" customHeight="1">
      <c r="B18" s="178"/>
      <c r="C18" s="178"/>
      <c r="D18" s="178"/>
      <c r="E18" s="178"/>
      <c r="F18" s="178"/>
      <c r="G18" s="178"/>
      <c r="H18" s="178"/>
      <c r="I18" s="178"/>
      <c r="J18" s="178"/>
      <c r="K18" s="178"/>
      <c r="L18" s="178"/>
      <c r="M18" s="178"/>
      <c r="N18" s="178"/>
      <c r="O18" s="178"/>
      <c r="P18" s="178"/>
      <c r="Q18" s="178"/>
      <c r="R18" s="178"/>
      <c r="S18" s="178"/>
      <c r="T18" s="178"/>
      <c r="U18" s="179"/>
      <c r="V18" s="180"/>
      <c r="W18" s="180"/>
      <c r="X18" s="180"/>
      <c r="Y18" s="180"/>
      <c r="Z18" s="180"/>
      <c r="AA18" s="181"/>
      <c r="AB18" s="182" ph="1"/>
      <c r="AC18" s="183"/>
      <c r="AD18" s="184"/>
      <c r="AE18" s="185"/>
      <c r="AF18" s="186"/>
      <c r="AG18" s="186"/>
      <c r="AH18" s="186"/>
      <c r="AI18" s="186"/>
      <c r="AJ18" s="186"/>
      <c r="AK18" s="187"/>
      <c r="AN18" s="204"/>
      <c r="AO18" s="141"/>
      <c r="AP18" s="141"/>
      <c r="AQ18" s="141"/>
      <c r="AR18" s="205"/>
      <c r="AS18" s="188"/>
      <c r="AT18" s="142"/>
      <c r="AU18" s="142"/>
      <c r="AV18" s="189"/>
      <c r="AW18" s="188"/>
      <c r="AX18" s="142"/>
      <c r="AY18" s="142"/>
      <c r="AZ18" s="142"/>
      <c r="BA18" s="189"/>
    </row>
    <row r="19" spans="2:59" ht="27.75" customHeight="1">
      <c r="B19" s="178"/>
      <c r="C19" s="178"/>
      <c r="D19" s="178"/>
      <c r="E19" s="178"/>
      <c r="F19" s="178"/>
      <c r="G19" s="178"/>
      <c r="H19" s="178"/>
      <c r="I19" s="178"/>
      <c r="J19" s="178"/>
      <c r="K19" s="178"/>
      <c r="L19" s="178"/>
      <c r="M19" s="178"/>
      <c r="N19" s="178"/>
      <c r="O19" s="178"/>
      <c r="P19" s="178"/>
      <c r="Q19" s="178"/>
      <c r="R19" s="178"/>
      <c r="S19" s="178"/>
      <c r="T19" s="178"/>
      <c r="U19" s="179"/>
      <c r="V19" s="180"/>
      <c r="W19" s="180"/>
      <c r="X19" s="180"/>
      <c r="Y19" s="180"/>
      <c r="Z19" s="180"/>
      <c r="AA19" s="181"/>
      <c r="AB19" s="182" ph="1"/>
      <c r="AC19" s="183"/>
      <c r="AD19" s="184"/>
      <c r="AE19" s="185"/>
      <c r="AF19" s="186"/>
      <c r="AG19" s="186"/>
      <c r="AH19" s="186"/>
      <c r="AI19" s="186"/>
      <c r="AJ19" s="186"/>
      <c r="AK19" s="187"/>
      <c r="AN19" s="204"/>
      <c r="AO19" s="141"/>
      <c r="AP19" s="141"/>
      <c r="AQ19" s="141"/>
      <c r="AR19" s="205"/>
      <c r="AS19" s="188"/>
      <c r="AT19" s="142"/>
      <c r="AU19" s="142"/>
      <c r="AV19" s="189"/>
      <c r="AW19" s="188"/>
      <c r="AX19" s="142"/>
      <c r="AY19" s="142"/>
      <c r="AZ19" s="142"/>
      <c r="BA19" s="189"/>
      <c r="BC19" s="70"/>
      <c r="BG19" s="70"/>
    </row>
    <row r="20" spans="2:59" ht="27.75" customHeight="1" thickBot="1">
      <c r="B20" s="168"/>
      <c r="C20" s="168"/>
      <c r="D20" s="168"/>
      <c r="E20" s="168"/>
      <c r="F20" s="168"/>
      <c r="G20" s="168"/>
      <c r="H20" s="168"/>
      <c r="I20" s="168"/>
      <c r="J20" s="168"/>
      <c r="K20" s="168"/>
      <c r="L20" s="168"/>
      <c r="M20" s="168"/>
      <c r="N20" s="168"/>
      <c r="O20" s="168"/>
      <c r="P20" s="168"/>
      <c r="Q20" s="168"/>
      <c r="R20" s="168"/>
      <c r="S20" s="168"/>
      <c r="T20" s="168"/>
      <c r="U20" s="169"/>
      <c r="V20" s="170"/>
      <c r="W20" s="170"/>
      <c r="X20" s="170"/>
      <c r="Y20" s="170"/>
      <c r="Z20" s="170"/>
      <c r="AA20" s="171"/>
      <c r="AB20" s="172" ph="1"/>
      <c r="AC20" s="173"/>
      <c r="AD20" s="174"/>
      <c r="AE20" s="175"/>
      <c r="AF20" s="176"/>
      <c r="AG20" s="176"/>
      <c r="AH20" s="176"/>
      <c r="AI20" s="176"/>
      <c r="AJ20" s="176"/>
      <c r="AK20" s="177"/>
      <c r="AN20" s="204"/>
      <c r="AO20" s="141"/>
      <c r="AP20" s="141"/>
      <c r="AQ20" s="141"/>
      <c r="AR20" s="205"/>
      <c r="AS20" s="188"/>
      <c r="AT20" s="142"/>
      <c r="AU20" s="142"/>
      <c r="AV20" s="189"/>
      <c r="AW20" s="188"/>
      <c r="AX20" s="142"/>
      <c r="AY20" s="142"/>
      <c r="AZ20" s="142"/>
      <c r="BA20" s="189"/>
      <c r="BC20" s="70"/>
      <c r="BG20" s="70"/>
    </row>
    <row r="21" spans="2:59" ht="26.25" customHeight="1" thickBot="1">
      <c r="B21" s="155" t="s">
        <v>74</v>
      </c>
      <c r="C21" s="155"/>
      <c r="D21" s="155"/>
      <c r="E21" s="155"/>
      <c r="F21" s="155"/>
      <c r="G21" s="155"/>
      <c r="H21" s="155"/>
      <c r="I21" s="155"/>
      <c r="J21" s="155"/>
      <c r="K21" s="155"/>
      <c r="L21" s="155"/>
      <c r="M21" s="155"/>
      <c r="N21" s="155"/>
      <c r="O21" s="155"/>
      <c r="P21" s="155"/>
      <c r="Q21" s="155"/>
      <c r="R21" s="155"/>
      <c r="S21" s="155"/>
      <c r="T21" s="155"/>
      <c r="U21" s="156">
        <f>SUM(U13:AA20)</f>
        <v>0</v>
      </c>
      <c r="V21" s="157"/>
      <c r="W21" s="157"/>
      <c r="X21" s="157"/>
      <c r="Y21" s="157"/>
      <c r="Z21" s="157"/>
      <c r="AA21" s="158"/>
      <c r="AB21" s="159" ph="1"/>
      <c r="AC21" s="160"/>
      <c r="AD21" s="161"/>
      <c r="AE21" s="162"/>
      <c r="AF21" s="163"/>
      <c r="AG21" s="163"/>
      <c r="AH21" s="163"/>
      <c r="AI21" s="163"/>
      <c r="AJ21" s="163"/>
      <c r="AK21" s="164"/>
      <c r="AN21" s="204"/>
      <c r="AO21" s="141"/>
      <c r="AP21" s="141"/>
      <c r="AQ21" s="141"/>
      <c r="AR21" s="205"/>
      <c r="AS21" s="188"/>
      <c r="AT21" s="142"/>
      <c r="AU21" s="142"/>
      <c r="AV21" s="189"/>
      <c r="AW21" s="188"/>
      <c r="AX21" s="142"/>
      <c r="AY21" s="142"/>
      <c r="AZ21" s="142"/>
      <c r="BA21" s="189"/>
      <c r="BC21" s="18" t="s">
        <v>62</v>
      </c>
      <c r="BD21" s="22" t="str">
        <f>IF(SUM(U13:AA20,U41:AA48,U69:AA76,U97:AA104,U125:AA132)=AE24,"　〇","Z列の税率が入力されていますか？")</f>
        <v>　〇</v>
      </c>
    </row>
    <row r="22" spans="2:59" ht="10.199999999999999" customHeight="1">
      <c r="B22" s="2"/>
      <c r="C22" s="2"/>
      <c r="D22" s="2"/>
      <c r="E22" s="2"/>
      <c r="F22" s="2"/>
      <c r="G22" s="2"/>
      <c r="H22" s="2"/>
      <c r="I22" s="2"/>
      <c r="J22" s="2"/>
      <c r="K22" s="2"/>
      <c r="L22" s="2"/>
      <c r="M22" s="2"/>
      <c r="N22" s="2"/>
      <c r="O22" s="71"/>
      <c r="P22" s="72"/>
      <c r="Q22" s="72"/>
      <c r="R22" s="72"/>
      <c r="S22" s="72"/>
      <c r="T22" s="72"/>
      <c r="U22" s="73" ph="1"/>
      <c r="V22" s="74" ph="1"/>
      <c r="W22" s="74" ph="1"/>
      <c r="AN22" s="141"/>
      <c r="AO22" s="141"/>
      <c r="AP22" s="141"/>
      <c r="AQ22" s="141"/>
      <c r="AR22" s="141"/>
      <c r="AS22" s="142"/>
      <c r="AT22" s="142"/>
      <c r="AU22" s="142"/>
      <c r="AV22" s="142"/>
      <c r="AW22" s="142"/>
      <c r="AX22" s="142"/>
      <c r="AY22" s="142"/>
      <c r="AZ22" s="142"/>
      <c r="BA22" s="142"/>
    </row>
    <row r="23" spans="2:59" ht="19.8" customHeight="1">
      <c r="B23" s="143"/>
      <c r="C23" s="144"/>
      <c r="D23" s="144"/>
      <c r="E23" s="144"/>
      <c r="F23" s="144"/>
      <c r="G23" s="144"/>
      <c r="H23" s="144"/>
      <c r="I23" s="145"/>
      <c r="J23" s="143" t="s">
        <v>54</v>
      </c>
      <c r="K23" s="144"/>
      <c r="L23" s="144"/>
      <c r="M23" s="144"/>
      <c r="N23" s="144"/>
      <c r="O23" s="144"/>
      <c r="P23" s="145"/>
      <c r="Q23" s="143" t="s">
        <v>55</v>
      </c>
      <c r="R23" s="144"/>
      <c r="S23" s="144"/>
      <c r="T23" s="144"/>
      <c r="U23" s="144"/>
      <c r="V23" s="144"/>
      <c r="W23" s="145"/>
      <c r="X23" s="143" t="s">
        <v>88</v>
      </c>
      <c r="Y23" s="144"/>
      <c r="Z23" s="144"/>
      <c r="AA23" s="144"/>
      <c r="AB23" s="144"/>
      <c r="AC23" s="144"/>
      <c r="AD23" s="145"/>
      <c r="AE23" s="146" t="s">
        <v>56</v>
      </c>
      <c r="AF23" s="147"/>
      <c r="AG23" s="147"/>
      <c r="AH23" s="147"/>
      <c r="AI23" s="147"/>
      <c r="AJ23" s="147"/>
      <c r="AK23" s="148"/>
      <c r="AN23" s="122" t="s">
        <v>39</v>
      </c>
      <c r="AO23" s="123"/>
      <c r="AP23" s="123"/>
      <c r="AQ23" s="123"/>
      <c r="AR23" s="124"/>
      <c r="AS23" s="119"/>
      <c r="AT23" s="120"/>
      <c r="AU23" s="120"/>
      <c r="AV23" s="120"/>
      <c r="AW23" s="120"/>
      <c r="AX23" s="120"/>
      <c r="AY23" s="120"/>
      <c r="AZ23" s="120"/>
      <c r="BA23" s="121"/>
      <c r="BC23" s="75" t="s">
        <v>41</v>
      </c>
    </row>
    <row r="24" spans="2:59" ht="19.8" customHeight="1">
      <c r="B24" s="143" t="s">
        <v>52</v>
      </c>
      <c r="C24" s="144"/>
      <c r="D24" s="144"/>
      <c r="E24" s="144"/>
      <c r="F24" s="144"/>
      <c r="G24" s="144"/>
      <c r="H24" s="144"/>
      <c r="I24" s="145"/>
      <c r="J24" s="149">
        <f>SUMIF(AB13:AD132,"10%",U13:AA132)</f>
        <v>0</v>
      </c>
      <c r="K24" s="150"/>
      <c r="L24" s="150"/>
      <c r="M24" s="150"/>
      <c r="N24" s="150"/>
      <c r="O24" s="150"/>
      <c r="P24" s="151"/>
      <c r="Q24" s="110">
        <f>SUMIF(AB13:AD132,"8%",U13:AA132)</f>
        <v>0</v>
      </c>
      <c r="R24" s="111"/>
      <c r="S24" s="111"/>
      <c r="T24" s="111"/>
      <c r="U24" s="111"/>
      <c r="V24" s="111"/>
      <c r="W24" s="112"/>
      <c r="X24" s="110">
        <f>SUMIF(AB13:AD132,"非課税",U13:AA132)</f>
        <v>0</v>
      </c>
      <c r="Y24" s="111"/>
      <c r="Z24" s="111"/>
      <c r="AA24" s="111"/>
      <c r="AB24" s="111"/>
      <c r="AC24" s="111"/>
      <c r="AD24" s="112"/>
      <c r="AE24" s="110">
        <f>SUM(J24:AD24)</f>
        <v>0</v>
      </c>
      <c r="AF24" s="111"/>
      <c r="AG24" s="111"/>
      <c r="AH24" s="111"/>
      <c r="AI24" s="111"/>
      <c r="AJ24" s="111"/>
      <c r="AK24" s="112"/>
      <c r="AN24" s="129" t="s">
        <v>37</v>
      </c>
      <c r="AO24" s="130"/>
      <c r="AP24" s="130"/>
      <c r="AQ24" s="130"/>
      <c r="AR24" s="131"/>
      <c r="AS24" s="135"/>
      <c r="AT24" s="136"/>
      <c r="AU24" s="136"/>
      <c r="AV24" s="136"/>
      <c r="AW24" s="136"/>
      <c r="AX24" s="136"/>
      <c r="AY24" s="136"/>
      <c r="AZ24" s="136"/>
      <c r="BA24" s="137"/>
    </row>
    <row r="25" spans="2:59" ht="19.8" customHeight="1">
      <c r="B25" s="107" t="s">
        <v>53</v>
      </c>
      <c r="C25" s="108"/>
      <c r="D25" s="108"/>
      <c r="E25" s="108"/>
      <c r="F25" s="108"/>
      <c r="G25" s="108"/>
      <c r="H25" s="108"/>
      <c r="I25" s="109"/>
      <c r="J25" s="110">
        <f>ROUNDDOWN(J24*0.1,0)</f>
        <v>0</v>
      </c>
      <c r="K25" s="111"/>
      <c r="L25" s="111"/>
      <c r="M25" s="111"/>
      <c r="N25" s="111"/>
      <c r="O25" s="111"/>
      <c r="P25" s="112"/>
      <c r="Q25" s="110">
        <f>ROUNDDOWN(Q24*0.08,0)</f>
        <v>0</v>
      </c>
      <c r="R25" s="111"/>
      <c r="S25" s="111"/>
      <c r="T25" s="111"/>
      <c r="U25" s="111"/>
      <c r="V25" s="111"/>
      <c r="W25" s="112"/>
      <c r="X25" s="113" t="s">
        <v>89</v>
      </c>
      <c r="Y25" s="114"/>
      <c r="Z25" s="114"/>
      <c r="AA25" s="114"/>
      <c r="AB25" s="114"/>
      <c r="AC25" s="114"/>
      <c r="AD25" s="115"/>
      <c r="AE25" s="110">
        <f t="shared" ref="AE25:AE26" si="0">SUM(J25:AD25)</f>
        <v>0</v>
      </c>
      <c r="AF25" s="111"/>
      <c r="AG25" s="111"/>
      <c r="AH25" s="111"/>
      <c r="AI25" s="111"/>
      <c r="AJ25" s="111"/>
      <c r="AK25" s="112"/>
      <c r="AN25" s="132"/>
      <c r="AO25" s="133"/>
      <c r="AP25" s="133"/>
      <c r="AQ25" s="133"/>
      <c r="AR25" s="134"/>
      <c r="AS25" s="138"/>
      <c r="AT25" s="139"/>
      <c r="AU25" s="139"/>
      <c r="AV25" s="139"/>
      <c r="AW25" s="139"/>
      <c r="AX25" s="139"/>
      <c r="AY25" s="139"/>
      <c r="AZ25" s="139"/>
      <c r="BA25" s="140"/>
    </row>
    <row r="26" spans="2:59" ht="19.8" customHeight="1">
      <c r="B26" s="125" t="s">
        <v>65</v>
      </c>
      <c r="C26" s="125"/>
      <c r="D26" s="125"/>
      <c r="E26" s="125"/>
      <c r="F26" s="125"/>
      <c r="G26" s="125"/>
      <c r="H26" s="125"/>
      <c r="I26" s="125"/>
      <c r="J26" s="126">
        <f>SUM(J24:P25)</f>
        <v>0</v>
      </c>
      <c r="K26" s="127"/>
      <c r="L26" s="127"/>
      <c r="M26" s="127"/>
      <c r="N26" s="127"/>
      <c r="O26" s="127"/>
      <c r="P26" s="128"/>
      <c r="Q26" s="126">
        <f>SUM(Q24:W25)</f>
        <v>0</v>
      </c>
      <c r="R26" s="127"/>
      <c r="S26" s="127"/>
      <c r="T26" s="127"/>
      <c r="U26" s="127"/>
      <c r="V26" s="127"/>
      <c r="W26" s="128"/>
      <c r="X26" s="126">
        <f>SUM(X24:AD25)</f>
        <v>0</v>
      </c>
      <c r="Y26" s="127"/>
      <c r="Z26" s="127"/>
      <c r="AA26" s="127"/>
      <c r="AB26" s="127"/>
      <c r="AC26" s="127"/>
      <c r="AD26" s="128"/>
      <c r="AE26" s="126">
        <f t="shared" si="0"/>
        <v>0</v>
      </c>
      <c r="AF26" s="127"/>
      <c r="AG26" s="127"/>
      <c r="AH26" s="127"/>
      <c r="AI26" s="127"/>
      <c r="AJ26" s="127"/>
      <c r="AK26" s="128"/>
      <c r="AN26" s="122" t="s">
        <v>38</v>
      </c>
      <c r="AO26" s="123"/>
      <c r="AP26" s="123"/>
      <c r="AQ26" s="123"/>
      <c r="AR26" s="124"/>
      <c r="AS26" s="119"/>
      <c r="AT26" s="120"/>
      <c r="AU26" s="120"/>
      <c r="AV26" s="120"/>
      <c r="AW26" s="120"/>
      <c r="AX26" s="120"/>
      <c r="AY26" s="120"/>
      <c r="AZ26" s="120"/>
      <c r="BA26" s="121"/>
    </row>
    <row r="27" spans="2:59" ht="19.8" customHeight="1">
      <c r="B27" s="76" t="s">
        <v>75</v>
      </c>
      <c r="C27" s="76"/>
      <c r="D27" s="14"/>
      <c r="E27" s="14"/>
      <c r="F27" s="14"/>
      <c r="G27" s="14"/>
      <c r="H27" s="14"/>
      <c r="I27" s="14"/>
      <c r="J27" s="14"/>
      <c r="K27" s="14"/>
      <c r="L27" s="14"/>
      <c r="M27" s="14"/>
      <c r="N27" s="14"/>
      <c r="O27" s="14"/>
      <c r="P27" s="14"/>
      <c r="Q27" s="14"/>
      <c r="R27" s="14"/>
      <c r="S27" s="14"/>
      <c r="T27" s="14"/>
      <c r="U27" s="14"/>
      <c r="V27" s="14"/>
      <c r="Y27" s="77" t="s">
        <v>69</v>
      </c>
      <c r="AN27" s="116" t="s">
        <v>36</v>
      </c>
      <c r="AO27" s="117"/>
      <c r="AP27" s="117"/>
      <c r="AQ27" s="117"/>
      <c r="AR27" s="118"/>
      <c r="AS27" s="119"/>
      <c r="AT27" s="120"/>
      <c r="AU27" s="120"/>
      <c r="AV27" s="120"/>
      <c r="AW27" s="120"/>
      <c r="AX27" s="120"/>
      <c r="AY27" s="120"/>
      <c r="AZ27" s="120"/>
      <c r="BA27" s="121"/>
    </row>
    <row r="28" spans="2:59" ht="19.8" customHeight="1">
      <c r="B28" s="76"/>
      <c r="C28" s="76"/>
      <c r="D28" s="14"/>
      <c r="E28" s="14"/>
      <c r="F28" s="14"/>
      <c r="G28" s="14"/>
      <c r="H28" s="14"/>
      <c r="I28" s="14"/>
      <c r="J28" s="14"/>
      <c r="K28" s="14"/>
      <c r="L28" s="14"/>
      <c r="M28" s="14"/>
      <c r="N28" s="14"/>
      <c r="O28" s="14"/>
      <c r="P28" s="14"/>
      <c r="Q28" s="14"/>
      <c r="R28" s="14"/>
      <c r="S28" s="14"/>
      <c r="T28" s="14"/>
      <c r="U28" s="14"/>
      <c r="V28" s="14"/>
      <c r="Y28" s="77"/>
      <c r="AN28" s="122" t="s">
        <v>40</v>
      </c>
      <c r="AO28" s="123"/>
      <c r="AP28" s="123"/>
      <c r="AQ28" s="123"/>
      <c r="AR28" s="124"/>
      <c r="AS28" s="119"/>
      <c r="AT28" s="120"/>
      <c r="AU28" s="120"/>
      <c r="AV28" s="120"/>
      <c r="AW28" s="120"/>
      <c r="AX28" s="120"/>
      <c r="AY28" s="120"/>
      <c r="AZ28" s="120"/>
      <c r="BA28" s="121"/>
    </row>
    <row r="29" spans="2:59" ht="23.4">
      <c r="B29" s="1" t="s">
        <v>0</v>
      </c>
      <c r="C29" s="59"/>
      <c r="D29" s="59"/>
      <c r="E29" s="59"/>
      <c r="F29" s="59"/>
      <c r="G29" s="59"/>
      <c r="H29" s="59"/>
      <c r="I29" s="59"/>
      <c r="J29" s="59"/>
      <c r="K29" s="60"/>
      <c r="L29" s="59"/>
      <c r="M29" s="59"/>
      <c r="N29" s="59"/>
      <c r="O29" s="59"/>
      <c r="P29" s="59"/>
      <c r="Q29" s="59"/>
      <c r="R29" s="59"/>
      <c r="S29" s="59"/>
      <c r="T29" s="59"/>
      <c r="U29" s="59" t="s">
        <v>2</v>
      </c>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219" t="s">
        <v>1</v>
      </c>
      <c r="AW29" s="219"/>
      <c r="AX29" s="219"/>
      <c r="AY29" s="219"/>
      <c r="AZ29" s="219"/>
      <c r="BA29" s="219"/>
      <c r="BB29" s="59"/>
    </row>
    <row r="30" spans="2:59" ht="13.8" thickBot="1">
      <c r="O30" s="61"/>
      <c r="P30" s="61"/>
      <c r="Q30" s="61"/>
      <c r="R30" s="61"/>
      <c r="S30" s="61"/>
      <c r="T30" s="61"/>
      <c r="U30" s="61"/>
      <c r="V30" s="61"/>
      <c r="W30" s="61"/>
      <c r="X30" s="61"/>
      <c r="Y30" s="61"/>
      <c r="Z30" s="61"/>
      <c r="AA30" s="61"/>
      <c r="AB30" s="61"/>
      <c r="AC30" s="61"/>
      <c r="AD30" s="61"/>
      <c r="AE30" s="61"/>
      <c r="AF30" s="61"/>
      <c r="AG30" s="61"/>
      <c r="AH30" s="61"/>
      <c r="AI30" s="61"/>
      <c r="AJ30" s="61"/>
      <c r="AK30" s="61"/>
      <c r="AY30" s="5"/>
      <c r="AZ30" s="5"/>
      <c r="BA30" s="13" t="str">
        <f>IF(SUM(U41:AA48)=0,"",COUNTIFS($B$13:$B$133,"小計",$U$13:$U$133,"&gt;0")&amp;"枚中2枚目")</f>
        <v/>
      </c>
    </row>
    <row r="31" spans="2:59" ht="15.6" customHeight="1" thickBot="1">
      <c r="B31" s="3" t="s">
        <v>73</v>
      </c>
      <c r="N31" s="99" t="s">
        <v>3</v>
      </c>
      <c r="O31" s="100"/>
      <c r="P31" s="100"/>
      <c r="Q31" s="342">
        <f>$Q$3</f>
        <v>0</v>
      </c>
      <c r="R31" s="342"/>
      <c r="S31" s="342"/>
      <c r="T31" s="342"/>
      <c r="U31" s="342"/>
      <c r="V31" s="342"/>
      <c r="W31" s="342"/>
      <c r="X31" s="342"/>
      <c r="Y31" s="342"/>
      <c r="Z31" s="342"/>
      <c r="AA31" s="342"/>
      <c r="AB31" s="342"/>
      <c r="AC31" s="342"/>
      <c r="AD31" s="342"/>
      <c r="AE31" s="342"/>
      <c r="AF31" s="342"/>
      <c r="AG31" s="342"/>
      <c r="AH31" s="342"/>
      <c r="AI31" s="342"/>
      <c r="AJ31" s="342"/>
      <c r="AK31" s="343"/>
      <c r="AN31" s="1" t="s">
        <v>4</v>
      </c>
    </row>
    <row r="32" spans="2:59" ht="15" customHeight="1">
      <c r="N32" s="105" t="s">
        <v>66</v>
      </c>
      <c r="O32" s="106"/>
      <c r="P32" s="106"/>
      <c r="Q32" s="344"/>
      <c r="R32" s="344"/>
      <c r="S32" s="344"/>
      <c r="T32" s="344"/>
      <c r="U32" s="344"/>
      <c r="V32" s="344"/>
      <c r="W32" s="344"/>
      <c r="X32" s="344"/>
      <c r="Y32" s="344"/>
      <c r="Z32" s="344"/>
      <c r="AA32" s="344"/>
      <c r="AB32" s="344"/>
      <c r="AC32" s="344"/>
      <c r="AD32" s="344"/>
      <c r="AE32" s="344"/>
      <c r="AF32" s="344"/>
      <c r="AG32" s="344"/>
      <c r="AH32" s="344"/>
      <c r="AI32" s="344"/>
      <c r="AJ32" s="344"/>
      <c r="AK32" s="345"/>
      <c r="AN32" s="220" t="s">
        <v>46</v>
      </c>
      <c r="AO32" s="221"/>
      <c r="AP32" s="221"/>
      <c r="AQ32" s="221"/>
      <c r="AR32" s="224">
        <f>$AR$4</f>
        <v>0</v>
      </c>
      <c r="AS32" s="225"/>
      <c r="AT32" s="225"/>
      <c r="AU32" s="225"/>
      <c r="AV32" s="228">
        <f>$AV$4</f>
        <v>0</v>
      </c>
      <c r="AW32" s="224">
        <f>AW4</f>
        <v>0</v>
      </c>
      <c r="AX32" s="225"/>
      <c r="AY32" s="225"/>
      <c r="AZ32" s="225"/>
      <c r="BA32" s="206" t="s">
        <v>5</v>
      </c>
    </row>
    <row r="33" spans="2:61" ht="13.8" customHeight="1">
      <c r="N33" s="105" t="s">
        <v>67</v>
      </c>
      <c r="O33" s="106"/>
      <c r="P33" s="106"/>
      <c r="Q33" s="344">
        <f>$Q$5</f>
        <v>0</v>
      </c>
      <c r="R33" s="344"/>
      <c r="S33" s="344"/>
      <c r="T33" s="344"/>
      <c r="U33" s="344"/>
      <c r="V33" s="344"/>
      <c r="W33" s="344"/>
      <c r="X33" s="344"/>
      <c r="Y33" s="344"/>
      <c r="Z33" s="344"/>
      <c r="AA33" s="344"/>
      <c r="AB33" s="344"/>
      <c r="AC33" s="344"/>
      <c r="AD33" s="344"/>
      <c r="AE33" s="344"/>
      <c r="AF33" s="344"/>
      <c r="AG33" s="344"/>
      <c r="AH33" s="344"/>
      <c r="AI33" s="344"/>
      <c r="AJ33" s="344"/>
      <c r="AK33" s="345"/>
      <c r="AN33" s="222"/>
      <c r="AO33" s="223"/>
      <c r="AP33" s="223"/>
      <c r="AQ33" s="223"/>
      <c r="AR33" s="226"/>
      <c r="AS33" s="227"/>
      <c r="AT33" s="227"/>
      <c r="AU33" s="227"/>
      <c r="AV33" s="229"/>
      <c r="AW33" s="226"/>
      <c r="AX33" s="227"/>
      <c r="AY33" s="227"/>
      <c r="AZ33" s="227"/>
      <c r="BA33" s="207"/>
    </row>
    <row r="34" spans="2:61" ht="19.2" customHeight="1">
      <c r="B34" s="1" t="s">
        <v>45</v>
      </c>
      <c r="D34" s="90">
        <f>$D$6</f>
        <v>0</v>
      </c>
      <c r="E34" s="1" t="s">
        <v>42</v>
      </c>
      <c r="F34" s="90">
        <f>$F$6</f>
        <v>0</v>
      </c>
      <c r="G34" s="1" t="s">
        <v>43</v>
      </c>
      <c r="H34" s="91">
        <f>$H$6</f>
        <v>0</v>
      </c>
      <c r="I34" s="1" t="s">
        <v>44</v>
      </c>
      <c r="N34" s="105"/>
      <c r="O34" s="106"/>
      <c r="P34" s="106"/>
      <c r="Q34" s="344"/>
      <c r="R34" s="344"/>
      <c r="S34" s="344"/>
      <c r="T34" s="344"/>
      <c r="U34" s="344"/>
      <c r="V34" s="344"/>
      <c r="W34" s="344"/>
      <c r="X34" s="344"/>
      <c r="Y34" s="344"/>
      <c r="Z34" s="344"/>
      <c r="AA34" s="344"/>
      <c r="AB34" s="344"/>
      <c r="AC34" s="344"/>
      <c r="AD34" s="344"/>
      <c r="AE34" s="344"/>
      <c r="AF34" s="344"/>
      <c r="AG34" s="344"/>
      <c r="AH34" s="344"/>
      <c r="AI34" s="344"/>
      <c r="AJ34" s="344"/>
      <c r="AK34" s="345"/>
      <c r="AN34" s="208" t="s">
        <v>50</v>
      </c>
      <c r="AO34" s="209"/>
      <c r="AP34" s="209"/>
      <c r="AQ34" s="210"/>
      <c r="AR34" s="211">
        <f>$AR$6</f>
        <v>0</v>
      </c>
      <c r="AS34" s="212"/>
      <c r="AT34" s="212"/>
      <c r="AU34" s="212"/>
      <c r="AV34" s="212"/>
      <c r="AW34" s="212"/>
      <c r="AX34" s="212"/>
      <c r="AY34" s="212"/>
      <c r="AZ34" s="212"/>
      <c r="BA34" s="213"/>
    </row>
    <row r="35" spans="2:61" ht="26.4" customHeight="1">
      <c r="N35" s="96" t="s">
        <v>112</v>
      </c>
      <c r="O35" s="97"/>
      <c r="P35" s="97"/>
      <c r="Q35" s="227">
        <f>$Q$7</f>
        <v>0</v>
      </c>
      <c r="R35" s="227"/>
      <c r="S35" s="227"/>
      <c r="T35" s="227"/>
      <c r="U35" s="227"/>
      <c r="V35" s="227"/>
      <c r="W35" s="227"/>
      <c r="X35" s="227"/>
      <c r="Y35" s="227"/>
      <c r="Z35" s="346" t="s">
        <v>113</v>
      </c>
      <c r="AA35" s="346"/>
      <c r="AB35" s="346"/>
      <c r="AC35" s="227">
        <f>$AC$7</f>
        <v>0</v>
      </c>
      <c r="AD35" s="227"/>
      <c r="AE35" s="227"/>
      <c r="AF35" s="227"/>
      <c r="AG35" s="227"/>
      <c r="AH35" s="227"/>
      <c r="AI35" s="227"/>
      <c r="AJ35" s="227"/>
      <c r="AK35" s="341"/>
      <c r="AN35" s="214" t="s">
        <v>49</v>
      </c>
      <c r="AO35" s="215"/>
      <c r="AP35" s="215"/>
      <c r="AQ35" s="215"/>
      <c r="AR35" s="216">
        <f>AR7</f>
        <v>0</v>
      </c>
      <c r="AS35" s="217"/>
      <c r="AT35" s="217"/>
      <c r="AU35" s="217"/>
      <c r="AV35" s="217"/>
      <c r="AW35" s="217"/>
      <c r="AX35" s="217"/>
      <c r="AY35" s="217"/>
      <c r="AZ35" s="217"/>
      <c r="BA35" s="218"/>
    </row>
    <row r="36" spans="2:61" ht="24.75" customHeight="1" thickBot="1">
      <c r="N36" s="190" t="s">
        <v>6</v>
      </c>
      <c r="O36" s="191"/>
      <c r="P36" s="191"/>
      <c r="Q36" s="191"/>
      <c r="R36" s="191"/>
      <c r="S36" s="191"/>
      <c r="T36" s="191"/>
      <c r="U36" s="191"/>
      <c r="V36" s="191"/>
      <c r="W36" s="192"/>
      <c r="X36" s="84" t="s">
        <v>48</v>
      </c>
      <c r="Y36" s="78" t="str">
        <f>IF(Y$8="","",Y$8)</f>
        <v/>
      </c>
      <c r="Z36" s="78" t="str">
        <f t="shared" ref="Z36:AK36" si="1">IF(Z$8="","",Z$8)</f>
        <v/>
      </c>
      <c r="AA36" s="78" t="str">
        <f t="shared" si="1"/>
        <v/>
      </c>
      <c r="AB36" s="78" t="str">
        <f t="shared" si="1"/>
        <v/>
      </c>
      <c r="AC36" s="78" t="str">
        <f t="shared" si="1"/>
        <v/>
      </c>
      <c r="AD36" s="78" t="str">
        <f t="shared" si="1"/>
        <v/>
      </c>
      <c r="AE36" s="78" t="str">
        <f t="shared" si="1"/>
        <v/>
      </c>
      <c r="AF36" s="78" t="str">
        <f t="shared" si="1"/>
        <v/>
      </c>
      <c r="AG36" s="78" t="str">
        <f t="shared" si="1"/>
        <v/>
      </c>
      <c r="AH36" s="78" t="str">
        <f t="shared" si="1"/>
        <v/>
      </c>
      <c r="AI36" s="78" t="str">
        <f t="shared" si="1"/>
        <v/>
      </c>
      <c r="AJ36" s="78" t="str">
        <f t="shared" si="1"/>
        <v/>
      </c>
      <c r="AK36" s="79" t="str">
        <f t="shared" si="1"/>
        <v/>
      </c>
      <c r="AN36" s="193" t="s">
        <v>47</v>
      </c>
      <c r="AO36" s="194"/>
      <c r="AP36" s="194"/>
      <c r="AQ36" s="194"/>
      <c r="AR36" s="195">
        <f>$AR$8</f>
        <v>0</v>
      </c>
      <c r="AS36" s="196"/>
      <c r="AT36" s="63" t="s">
        <v>7</v>
      </c>
      <c r="AU36" s="80" t="str">
        <f>IF(AU$8="","",AU$8)</f>
        <v/>
      </c>
      <c r="AV36" s="81" t="str">
        <f t="shared" ref="AV36:BA36" si="2">IF(AV$8="","",AV$8)</f>
        <v/>
      </c>
      <c r="AW36" s="81" t="str">
        <f t="shared" si="2"/>
        <v/>
      </c>
      <c r="AX36" s="81" t="str">
        <f t="shared" si="2"/>
        <v/>
      </c>
      <c r="AY36" s="81" t="str">
        <f t="shared" si="2"/>
        <v/>
      </c>
      <c r="AZ36" s="81" t="str">
        <f t="shared" si="2"/>
        <v/>
      </c>
      <c r="BA36" s="82" t="str">
        <f t="shared" si="2"/>
        <v/>
      </c>
      <c r="BF36" s="2"/>
      <c r="BG36" s="2"/>
      <c r="BH36" s="2"/>
      <c r="BI36" s="2"/>
    </row>
    <row r="37" spans="2:61" ht="24" customHeight="1" thickBot="1">
      <c r="N37" s="197" t="s">
        <v>72</v>
      </c>
      <c r="O37" s="198"/>
      <c r="P37" s="198"/>
      <c r="Q37" s="198"/>
      <c r="R37" s="198"/>
      <c r="S37" s="198"/>
      <c r="T37" s="198"/>
      <c r="U37" s="198"/>
      <c r="V37" s="198"/>
      <c r="W37" s="199"/>
      <c r="X37" s="80" t="str">
        <f>IF(X$9="","",X$9)</f>
        <v/>
      </c>
      <c r="Y37" s="81" t="str">
        <f t="shared" ref="Y37:AB37" si="3">IF(Y$9="","",Y$9)</f>
        <v/>
      </c>
      <c r="Z37" s="81" t="str">
        <f t="shared" si="3"/>
        <v/>
      </c>
      <c r="AA37" s="81" t="str">
        <f t="shared" si="3"/>
        <v/>
      </c>
      <c r="AB37" s="83" t="str">
        <f t="shared" si="3"/>
        <v/>
      </c>
      <c r="AC37" s="65"/>
      <c r="AD37" s="66"/>
      <c r="AE37" s="66"/>
      <c r="AF37" s="66"/>
      <c r="AG37" s="66"/>
      <c r="AH37" s="66"/>
      <c r="AI37" s="66"/>
      <c r="AJ37" s="66"/>
      <c r="AK37" s="67"/>
    </row>
    <row r="38" spans="2:61" ht="19.05" customHeight="1">
      <c r="B38" s="1" t="s">
        <v>45</v>
      </c>
      <c r="D38" s="90">
        <f>$D$10</f>
        <v>0</v>
      </c>
      <c r="E38" s="1" t="s">
        <v>42</v>
      </c>
      <c r="F38" s="90">
        <f>$F$10</f>
        <v>0</v>
      </c>
      <c r="G38" s="1" t="s">
        <v>43</v>
      </c>
      <c r="H38" s="91">
        <f>$H$10</f>
        <v>0</v>
      </c>
      <c r="I38" s="1" t="s">
        <v>77</v>
      </c>
      <c r="AN38" s="1" t="s">
        <v>8</v>
      </c>
      <c r="BG38" s="69"/>
      <c r="BH38" s="69"/>
      <c r="BI38" s="69"/>
    </row>
    <row r="39" spans="2:61">
      <c r="AN39" s="1" t="s">
        <v>9</v>
      </c>
    </row>
    <row r="40" spans="2:61" ht="15.6" customHeight="1">
      <c r="B40" s="200" t="s">
        <v>10</v>
      </c>
      <c r="C40" s="200"/>
      <c r="D40" s="200"/>
      <c r="E40" s="200"/>
      <c r="F40" s="200"/>
      <c r="G40" s="200"/>
      <c r="H40" s="200"/>
      <c r="I40" s="200"/>
      <c r="J40" s="200"/>
      <c r="K40" s="200"/>
      <c r="L40" s="200"/>
      <c r="M40" s="200"/>
      <c r="N40" s="200"/>
      <c r="O40" s="200"/>
      <c r="P40" s="200"/>
      <c r="Q40" s="200"/>
      <c r="R40" s="200"/>
      <c r="S40" s="200"/>
      <c r="T40" s="200"/>
      <c r="U40" s="201" t="s">
        <v>71</v>
      </c>
      <c r="V40" s="202"/>
      <c r="W40" s="202"/>
      <c r="X40" s="202"/>
      <c r="Y40" s="202"/>
      <c r="Z40" s="202"/>
      <c r="AA40" s="203"/>
      <c r="AB40" s="201" t="s">
        <v>11</v>
      </c>
      <c r="AC40" s="202"/>
      <c r="AD40" s="203"/>
      <c r="AE40" s="201" t="s">
        <v>63</v>
      </c>
      <c r="AF40" s="202"/>
      <c r="AG40" s="202"/>
      <c r="AH40" s="202"/>
      <c r="AI40" s="202"/>
      <c r="AJ40" s="202"/>
      <c r="AK40" s="203"/>
      <c r="AN40" s="204"/>
      <c r="AO40" s="141"/>
      <c r="AP40" s="141"/>
      <c r="AQ40" s="141"/>
      <c r="AR40" s="205"/>
      <c r="AS40" s="188"/>
      <c r="AT40" s="142"/>
      <c r="AU40" s="142"/>
      <c r="AV40" s="189"/>
      <c r="AW40" s="188"/>
      <c r="AX40" s="142"/>
      <c r="AY40" s="142"/>
      <c r="AZ40" s="142"/>
      <c r="BA40" s="189"/>
    </row>
    <row r="41" spans="2:61" ht="27.75" customHeight="1">
      <c r="B41" s="178"/>
      <c r="C41" s="178"/>
      <c r="D41" s="178"/>
      <c r="E41" s="178"/>
      <c r="F41" s="178"/>
      <c r="G41" s="178"/>
      <c r="H41" s="178"/>
      <c r="I41" s="178"/>
      <c r="J41" s="178"/>
      <c r="K41" s="178"/>
      <c r="L41" s="178"/>
      <c r="M41" s="178"/>
      <c r="N41" s="178"/>
      <c r="O41" s="178"/>
      <c r="P41" s="178"/>
      <c r="Q41" s="178"/>
      <c r="R41" s="178"/>
      <c r="S41" s="178"/>
      <c r="T41" s="178"/>
      <c r="U41" s="179"/>
      <c r="V41" s="180"/>
      <c r="W41" s="180"/>
      <c r="X41" s="180"/>
      <c r="Y41" s="180"/>
      <c r="Z41" s="180"/>
      <c r="AA41" s="181"/>
      <c r="AB41" s="182" ph="1"/>
      <c r="AC41" s="183"/>
      <c r="AD41" s="184"/>
      <c r="AE41" s="185"/>
      <c r="AF41" s="186"/>
      <c r="AG41" s="186"/>
      <c r="AH41" s="186"/>
      <c r="AI41" s="186"/>
      <c r="AJ41" s="186"/>
      <c r="AK41" s="187"/>
      <c r="AN41" s="165"/>
      <c r="AO41" s="166"/>
      <c r="AP41" s="166"/>
      <c r="AQ41" s="166"/>
      <c r="AR41" s="167"/>
      <c r="AS41" s="152"/>
      <c r="AT41" s="153"/>
      <c r="AU41" s="153"/>
      <c r="AV41" s="154"/>
      <c r="AW41" s="152"/>
      <c r="AX41" s="153"/>
      <c r="AY41" s="153"/>
      <c r="AZ41" s="153"/>
      <c r="BA41" s="154"/>
    </row>
    <row r="42" spans="2:61" ht="27.75" customHeight="1">
      <c r="B42" s="178"/>
      <c r="C42" s="178"/>
      <c r="D42" s="178"/>
      <c r="E42" s="178"/>
      <c r="F42" s="178"/>
      <c r="G42" s="178"/>
      <c r="H42" s="178"/>
      <c r="I42" s="178"/>
      <c r="J42" s="178"/>
      <c r="K42" s="178"/>
      <c r="L42" s="178"/>
      <c r="M42" s="178"/>
      <c r="N42" s="178"/>
      <c r="O42" s="178"/>
      <c r="P42" s="178"/>
      <c r="Q42" s="178"/>
      <c r="R42" s="178"/>
      <c r="S42" s="178"/>
      <c r="T42" s="178"/>
      <c r="U42" s="179"/>
      <c r="V42" s="180"/>
      <c r="W42" s="180"/>
      <c r="X42" s="180"/>
      <c r="Y42" s="180"/>
      <c r="Z42" s="180"/>
      <c r="AA42" s="181"/>
      <c r="AB42" s="182" ph="1"/>
      <c r="AC42" s="183"/>
      <c r="AD42" s="184"/>
      <c r="AE42" s="185"/>
      <c r="AF42" s="186"/>
      <c r="AG42" s="186"/>
      <c r="AH42" s="186"/>
      <c r="AI42" s="186"/>
      <c r="AJ42" s="186"/>
      <c r="AK42" s="187"/>
      <c r="AN42" s="165"/>
      <c r="AO42" s="166"/>
      <c r="AP42" s="166"/>
      <c r="AQ42" s="166"/>
      <c r="AR42" s="167"/>
      <c r="AS42" s="152"/>
      <c r="AT42" s="153"/>
      <c r="AU42" s="153"/>
      <c r="AV42" s="154"/>
      <c r="AW42" s="152"/>
      <c r="AX42" s="153"/>
      <c r="AY42" s="153"/>
      <c r="AZ42" s="153"/>
      <c r="BA42" s="154"/>
    </row>
    <row r="43" spans="2:61" ht="27.75" customHeight="1">
      <c r="B43" s="178"/>
      <c r="C43" s="178"/>
      <c r="D43" s="178"/>
      <c r="E43" s="178"/>
      <c r="F43" s="178"/>
      <c r="G43" s="178"/>
      <c r="H43" s="178"/>
      <c r="I43" s="178"/>
      <c r="J43" s="178"/>
      <c r="K43" s="178"/>
      <c r="L43" s="178"/>
      <c r="M43" s="178"/>
      <c r="N43" s="178"/>
      <c r="O43" s="178"/>
      <c r="P43" s="178"/>
      <c r="Q43" s="178"/>
      <c r="R43" s="178"/>
      <c r="S43" s="178"/>
      <c r="T43" s="178"/>
      <c r="U43" s="179"/>
      <c r="V43" s="180"/>
      <c r="W43" s="180"/>
      <c r="X43" s="180"/>
      <c r="Y43" s="180"/>
      <c r="Z43" s="180"/>
      <c r="AA43" s="181"/>
      <c r="AB43" s="182" ph="1"/>
      <c r="AC43" s="183"/>
      <c r="AD43" s="184"/>
      <c r="AE43" s="185"/>
      <c r="AF43" s="186"/>
      <c r="AG43" s="186"/>
      <c r="AH43" s="186"/>
      <c r="AI43" s="186"/>
      <c r="AJ43" s="186"/>
      <c r="AK43" s="187"/>
      <c r="AN43" s="165"/>
      <c r="AO43" s="166"/>
      <c r="AP43" s="166"/>
      <c r="AQ43" s="166"/>
      <c r="AR43" s="167"/>
      <c r="AS43" s="152"/>
      <c r="AT43" s="153"/>
      <c r="AU43" s="153"/>
      <c r="AV43" s="154"/>
      <c r="AW43" s="152"/>
      <c r="AX43" s="153"/>
      <c r="AY43" s="153"/>
      <c r="AZ43" s="153"/>
      <c r="BA43" s="154"/>
    </row>
    <row r="44" spans="2:61" ht="27.75" customHeight="1">
      <c r="B44" s="178"/>
      <c r="C44" s="178"/>
      <c r="D44" s="178"/>
      <c r="E44" s="178"/>
      <c r="F44" s="178"/>
      <c r="G44" s="178"/>
      <c r="H44" s="178"/>
      <c r="I44" s="178"/>
      <c r="J44" s="178"/>
      <c r="K44" s="178"/>
      <c r="L44" s="178"/>
      <c r="M44" s="178"/>
      <c r="N44" s="178"/>
      <c r="O44" s="178"/>
      <c r="P44" s="178"/>
      <c r="Q44" s="178"/>
      <c r="R44" s="178"/>
      <c r="S44" s="178"/>
      <c r="T44" s="178"/>
      <c r="U44" s="179"/>
      <c r="V44" s="180"/>
      <c r="W44" s="180"/>
      <c r="X44" s="180"/>
      <c r="Y44" s="180"/>
      <c r="Z44" s="180"/>
      <c r="AA44" s="181"/>
      <c r="AB44" s="182" ph="1"/>
      <c r="AC44" s="183"/>
      <c r="AD44" s="184"/>
      <c r="AE44" s="185"/>
      <c r="AF44" s="186"/>
      <c r="AG44" s="186"/>
      <c r="AH44" s="186"/>
      <c r="AI44" s="186"/>
      <c r="AJ44" s="186"/>
      <c r="AK44" s="187"/>
      <c r="AN44" s="165"/>
      <c r="AO44" s="166"/>
      <c r="AP44" s="166"/>
      <c r="AQ44" s="166"/>
      <c r="AR44" s="167"/>
      <c r="AS44" s="152"/>
      <c r="AT44" s="153"/>
      <c r="AU44" s="153"/>
      <c r="AV44" s="154"/>
      <c r="AW44" s="152"/>
      <c r="AX44" s="153"/>
      <c r="AY44" s="153"/>
      <c r="AZ44" s="153"/>
      <c r="BA44" s="154"/>
    </row>
    <row r="45" spans="2:61" ht="27.75" customHeight="1">
      <c r="B45" s="178"/>
      <c r="C45" s="178"/>
      <c r="D45" s="178"/>
      <c r="E45" s="178"/>
      <c r="F45" s="178"/>
      <c r="G45" s="178"/>
      <c r="H45" s="178"/>
      <c r="I45" s="178"/>
      <c r="J45" s="178"/>
      <c r="K45" s="178"/>
      <c r="L45" s="178"/>
      <c r="M45" s="178"/>
      <c r="N45" s="178"/>
      <c r="O45" s="178"/>
      <c r="P45" s="178"/>
      <c r="Q45" s="178"/>
      <c r="R45" s="178"/>
      <c r="S45" s="178"/>
      <c r="T45" s="178"/>
      <c r="U45" s="179"/>
      <c r="V45" s="180"/>
      <c r="W45" s="180"/>
      <c r="X45" s="180"/>
      <c r="Y45" s="180"/>
      <c r="Z45" s="180"/>
      <c r="AA45" s="181"/>
      <c r="AB45" s="182" ph="1"/>
      <c r="AC45" s="183"/>
      <c r="AD45" s="184"/>
      <c r="AE45" s="185"/>
      <c r="AF45" s="186"/>
      <c r="AG45" s="186"/>
      <c r="AH45" s="186"/>
      <c r="AI45" s="186"/>
      <c r="AJ45" s="186"/>
      <c r="AK45" s="187"/>
      <c r="AN45" s="165"/>
      <c r="AO45" s="166"/>
      <c r="AP45" s="166"/>
      <c r="AQ45" s="166"/>
      <c r="AR45" s="167"/>
      <c r="AS45" s="152"/>
      <c r="AT45" s="153"/>
      <c r="AU45" s="153"/>
      <c r="AV45" s="154"/>
      <c r="AW45" s="152"/>
      <c r="AX45" s="153"/>
      <c r="AY45" s="153"/>
      <c r="AZ45" s="153"/>
      <c r="BA45" s="154"/>
    </row>
    <row r="46" spans="2:61" ht="27.75" customHeight="1">
      <c r="B46" s="178"/>
      <c r="C46" s="178"/>
      <c r="D46" s="178"/>
      <c r="E46" s="178"/>
      <c r="F46" s="178"/>
      <c r="G46" s="178"/>
      <c r="H46" s="178"/>
      <c r="I46" s="178"/>
      <c r="J46" s="178"/>
      <c r="K46" s="178"/>
      <c r="L46" s="178"/>
      <c r="M46" s="178"/>
      <c r="N46" s="178"/>
      <c r="O46" s="178"/>
      <c r="P46" s="178"/>
      <c r="Q46" s="178"/>
      <c r="R46" s="178"/>
      <c r="S46" s="178"/>
      <c r="T46" s="178"/>
      <c r="U46" s="179"/>
      <c r="V46" s="180"/>
      <c r="W46" s="180"/>
      <c r="X46" s="180"/>
      <c r="Y46" s="180"/>
      <c r="Z46" s="180"/>
      <c r="AA46" s="181"/>
      <c r="AB46" s="182" ph="1"/>
      <c r="AC46" s="183"/>
      <c r="AD46" s="184"/>
      <c r="AE46" s="185"/>
      <c r="AF46" s="186"/>
      <c r="AG46" s="186"/>
      <c r="AH46" s="186"/>
      <c r="AI46" s="186"/>
      <c r="AJ46" s="186"/>
      <c r="AK46" s="187"/>
      <c r="AN46" s="165"/>
      <c r="AO46" s="166"/>
      <c r="AP46" s="166"/>
      <c r="AQ46" s="166"/>
      <c r="AR46" s="167"/>
      <c r="AS46" s="152"/>
      <c r="AT46" s="153"/>
      <c r="AU46" s="153"/>
      <c r="AV46" s="154"/>
      <c r="AW46" s="152"/>
      <c r="AX46" s="153"/>
      <c r="AY46" s="153"/>
      <c r="AZ46" s="153"/>
      <c r="BA46" s="154"/>
    </row>
    <row r="47" spans="2:61" ht="27.75" customHeight="1">
      <c r="B47" s="178"/>
      <c r="C47" s="178"/>
      <c r="D47" s="178"/>
      <c r="E47" s="178"/>
      <c r="F47" s="178"/>
      <c r="G47" s="178"/>
      <c r="H47" s="178"/>
      <c r="I47" s="178"/>
      <c r="J47" s="178"/>
      <c r="K47" s="178"/>
      <c r="L47" s="178"/>
      <c r="M47" s="178"/>
      <c r="N47" s="178"/>
      <c r="O47" s="178"/>
      <c r="P47" s="178"/>
      <c r="Q47" s="178"/>
      <c r="R47" s="178"/>
      <c r="S47" s="178"/>
      <c r="T47" s="178"/>
      <c r="U47" s="179"/>
      <c r="V47" s="180"/>
      <c r="W47" s="180"/>
      <c r="X47" s="180"/>
      <c r="Y47" s="180"/>
      <c r="Z47" s="180"/>
      <c r="AA47" s="181"/>
      <c r="AB47" s="182" ph="1"/>
      <c r="AC47" s="183"/>
      <c r="AD47" s="184"/>
      <c r="AE47" s="185"/>
      <c r="AF47" s="186"/>
      <c r="AG47" s="186"/>
      <c r="AH47" s="186"/>
      <c r="AI47" s="186"/>
      <c r="AJ47" s="186"/>
      <c r="AK47" s="187"/>
      <c r="AN47" s="165"/>
      <c r="AO47" s="166"/>
      <c r="AP47" s="166"/>
      <c r="AQ47" s="166"/>
      <c r="AR47" s="167"/>
      <c r="AS47" s="152"/>
      <c r="AT47" s="153"/>
      <c r="AU47" s="153"/>
      <c r="AV47" s="154"/>
      <c r="AW47" s="152"/>
      <c r="AX47" s="153"/>
      <c r="AY47" s="153"/>
      <c r="AZ47" s="153"/>
      <c r="BA47" s="154"/>
      <c r="BG47" s="70"/>
    </row>
    <row r="48" spans="2:61" ht="27.75" customHeight="1" thickBot="1">
      <c r="B48" s="168"/>
      <c r="C48" s="168"/>
      <c r="D48" s="168"/>
      <c r="E48" s="168"/>
      <c r="F48" s="168"/>
      <c r="G48" s="168"/>
      <c r="H48" s="168"/>
      <c r="I48" s="168"/>
      <c r="J48" s="168"/>
      <c r="K48" s="168"/>
      <c r="L48" s="168"/>
      <c r="M48" s="168"/>
      <c r="N48" s="168"/>
      <c r="O48" s="168"/>
      <c r="P48" s="168"/>
      <c r="Q48" s="168"/>
      <c r="R48" s="168"/>
      <c r="S48" s="168"/>
      <c r="T48" s="168"/>
      <c r="U48" s="169"/>
      <c r="V48" s="170"/>
      <c r="W48" s="170"/>
      <c r="X48" s="170"/>
      <c r="Y48" s="170"/>
      <c r="Z48" s="170"/>
      <c r="AA48" s="171"/>
      <c r="AB48" s="172" ph="1"/>
      <c r="AC48" s="173"/>
      <c r="AD48" s="174"/>
      <c r="AE48" s="175"/>
      <c r="AF48" s="176"/>
      <c r="AG48" s="176"/>
      <c r="AH48" s="176"/>
      <c r="AI48" s="176"/>
      <c r="AJ48" s="176"/>
      <c r="AK48" s="177"/>
      <c r="AN48" s="165"/>
      <c r="AO48" s="166"/>
      <c r="AP48" s="166"/>
      <c r="AQ48" s="166"/>
      <c r="AR48" s="167"/>
      <c r="AS48" s="152"/>
      <c r="AT48" s="153"/>
      <c r="AU48" s="153"/>
      <c r="AV48" s="154"/>
      <c r="AW48" s="152"/>
      <c r="AX48" s="153"/>
      <c r="AY48" s="153"/>
      <c r="AZ48" s="153"/>
      <c r="BA48" s="154"/>
      <c r="BG48" s="70"/>
    </row>
    <row r="49" spans="2:61" ht="26.25" customHeight="1">
      <c r="B49" s="155" t="s">
        <v>74</v>
      </c>
      <c r="C49" s="155"/>
      <c r="D49" s="155"/>
      <c r="E49" s="155"/>
      <c r="F49" s="155"/>
      <c r="G49" s="155"/>
      <c r="H49" s="155"/>
      <c r="I49" s="155"/>
      <c r="J49" s="155"/>
      <c r="K49" s="155"/>
      <c r="L49" s="155"/>
      <c r="M49" s="155"/>
      <c r="N49" s="155"/>
      <c r="O49" s="155"/>
      <c r="P49" s="155"/>
      <c r="Q49" s="155"/>
      <c r="R49" s="155"/>
      <c r="S49" s="155"/>
      <c r="T49" s="155"/>
      <c r="U49" s="156">
        <f>SUM(U41:AA48)</f>
        <v>0</v>
      </c>
      <c r="V49" s="157"/>
      <c r="W49" s="157"/>
      <c r="X49" s="157"/>
      <c r="Y49" s="157"/>
      <c r="Z49" s="157"/>
      <c r="AA49" s="158"/>
      <c r="AB49" s="159" ph="1"/>
      <c r="AC49" s="160"/>
      <c r="AD49" s="161"/>
      <c r="AE49" s="162"/>
      <c r="AF49" s="163"/>
      <c r="AG49" s="163"/>
      <c r="AH49" s="163"/>
      <c r="AI49" s="163"/>
      <c r="AJ49" s="163"/>
      <c r="AK49" s="164"/>
      <c r="AN49" s="165"/>
      <c r="AO49" s="166"/>
      <c r="AP49" s="166"/>
      <c r="AQ49" s="166"/>
      <c r="AR49" s="167"/>
      <c r="AS49" s="152"/>
      <c r="AT49" s="153"/>
      <c r="AU49" s="153"/>
      <c r="AV49" s="154"/>
      <c r="AW49" s="152"/>
      <c r="AX49" s="153"/>
      <c r="AY49" s="153"/>
      <c r="AZ49" s="153"/>
      <c r="BA49" s="154"/>
    </row>
    <row r="50" spans="2:61" ht="10.199999999999999" customHeight="1">
      <c r="B50" s="2"/>
      <c r="C50" s="2"/>
      <c r="D50" s="2"/>
      <c r="E50" s="2"/>
      <c r="F50" s="2"/>
      <c r="G50" s="2"/>
      <c r="H50" s="2"/>
      <c r="I50" s="2"/>
      <c r="J50" s="2"/>
      <c r="K50" s="2"/>
      <c r="L50" s="2"/>
      <c r="M50" s="2"/>
      <c r="N50" s="2"/>
      <c r="O50" s="71"/>
      <c r="P50" s="72"/>
      <c r="Q50" s="72"/>
      <c r="R50" s="72"/>
      <c r="S50" s="72"/>
      <c r="T50" s="72"/>
      <c r="U50" s="73" ph="1"/>
      <c r="V50" s="74" ph="1"/>
      <c r="W50" s="74" ph="1"/>
      <c r="AN50" s="141"/>
      <c r="AO50" s="141"/>
      <c r="AP50" s="141"/>
      <c r="AQ50" s="141"/>
      <c r="AR50" s="141"/>
      <c r="AS50" s="142"/>
      <c r="AT50" s="142"/>
      <c r="AU50" s="142"/>
      <c r="AV50" s="142"/>
      <c r="AW50" s="142"/>
      <c r="AX50" s="142"/>
      <c r="AY50" s="142"/>
      <c r="AZ50" s="142"/>
      <c r="BA50" s="142"/>
    </row>
    <row r="51" spans="2:61" ht="19.8" customHeight="1">
      <c r="B51" s="143"/>
      <c r="C51" s="144"/>
      <c r="D51" s="144"/>
      <c r="E51" s="144"/>
      <c r="F51" s="144"/>
      <c r="G51" s="144"/>
      <c r="H51" s="144"/>
      <c r="I51" s="145"/>
      <c r="J51" s="143" t="s">
        <v>54</v>
      </c>
      <c r="K51" s="144"/>
      <c r="L51" s="144"/>
      <c r="M51" s="144"/>
      <c r="N51" s="144"/>
      <c r="O51" s="144"/>
      <c r="P51" s="145"/>
      <c r="Q51" s="143" t="s">
        <v>55</v>
      </c>
      <c r="R51" s="144"/>
      <c r="S51" s="144"/>
      <c r="T51" s="144"/>
      <c r="U51" s="144"/>
      <c r="V51" s="144"/>
      <c r="W51" s="145"/>
      <c r="X51" s="143" t="s">
        <v>88</v>
      </c>
      <c r="Y51" s="144"/>
      <c r="Z51" s="144"/>
      <c r="AA51" s="144"/>
      <c r="AB51" s="144"/>
      <c r="AC51" s="144"/>
      <c r="AD51" s="145"/>
      <c r="AE51" s="146" t="s">
        <v>56</v>
      </c>
      <c r="AF51" s="147"/>
      <c r="AG51" s="147"/>
      <c r="AH51" s="147"/>
      <c r="AI51" s="147"/>
      <c r="AJ51" s="147"/>
      <c r="AK51" s="148"/>
      <c r="AN51" s="122" t="s">
        <v>39</v>
      </c>
      <c r="AO51" s="123"/>
      <c r="AP51" s="123"/>
      <c r="AQ51" s="123"/>
      <c r="AR51" s="124"/>
      <c r="AS51" s="119"/>
      <c r="AT51" s="120"/>
      <c r="AU51" s="120"/>
      <c r="AV51" s="120"/>
      <c r="AW51" s="120"/>
      <c r="AX51" s="120"/>
      <c r="AY51" s="120"/>
      <c r="AZ51" s="120"/>
      <c r="BA51" s="121"/>
    </row>
    <row r="52" spans="2:61" ht="19.8" customHeight="1">
      <c r="B52" s="143" t="s">
        <v>52</v>
      </c>
      <c r="C52" s="144"/>
      <c r="D52" s="144"/>
      <c r="E52" s="144"/>
      <c r="F52" s="144"/>
      <c r="G52" s="144"/>
      <c r="H52" s="144"/>
      <c r="I52" s="145"/>
      <c r="J52" s="149">
        <f>$J$24</f>
        <v>0</v>
      </c>
      <c r="K52" s="150"/>
      <c r="L52" s="150"/>
      <c r="M52" s="150"/>
      <c r="N52" s="150"/>
      <c r="O52" s="150"/>
      <c r="P52" s="151"/>
      <c r="Q52" s="110">
        <f>$Q$24</f>
        <v>0</v>
      </c>
      <c r="R52" s="111"/>
      <c r="S52" s="111"/>
      <c r="T52" s="111"/>
      <c r="U52" s="111"/>
      <c r="V52" s="111"/>
      <c r="W52" s="112"/>
      <c r="X52" s="110">
        <f>$X$24</f>
        <v>0</v>
      </c>
      <c r="Y52" s="111"/>
      <c r="Z52" s="111"/>
      <c r="AA52" s="111"/>
      <c r="AB52" s="111"/>
      <c r="AC52" s="111"/>
      <c r="AD52" s="112"/>
      <c r="AE52" s="110">
        <f>$AE$24</f>
        <v>0</v>
      </c>
      <c r="AF52" s="111"/>
      <c r="AG52" s="111"/>
      <c r="AH52" s="111"/>
      <c r="AI52" s="111"/>
      <c r="AJ52" s="111"/>
      <c r="AK52" s="112"/>
      <c r="AN52" s="129" t="s">
        <v>37</v>
      </c>
      <c r="AO52" s="130"/>
      <c r="AP52" s="130"/>
      <c r="AQ52" s="130"/>
      <c r="AR52" s="131"/>
      <c r="AS52" s="135"/>
      <c r="AT52" s="136"/>
      <c r="AU52" s="136"/>
      <c r="AV52" s="136"/>
      <c r="AW52" s="136"/>
      <c r="AX52" s="136"/>
      <c r="AY52" s="136"/>
      <c r="AZ52" s="136"/>
      <c r="BA52" s="137"/>
    </row>
    <row r="53" spans="2:61" ht="19.8" customHeight="1">
      <c r="B53" s="107" t="s">
        <v>53</v>
      </c>
      <c r="C53" s="108"/>
      <c r="D53" s="108"/>
      <c r="E53" s="108"/>
      <c r="F53" s="108"/>
      <c r="G53" s="108"/>
      <c r="H53" s="108"/>
      <c r="I53" s="109"/>
      <c r="J53" s="110">
        <f>$J$25</f>
        <v>0</v>
      </c>
      <c r="K53" s="111"/>
      <c r="L53" s="111"/>
      <c r="M53" s="111"/>
      <c r="N53" s="111"/>
      <c r="O53" s="111"/>
      <c r="P53" s="112"/>
      <c r="Q53" s="110">
        <f>$Q$25</f>
        <v>0</v>
      </c>
      <c r="R53" s="111"/>
      <c r="S53" s="111"/>
      <c r="T53" s="111"/>
      <c r="U53" s="111"/>
      <c r="V53" s="111"/>
      <c r="W53" s="112"/>
      <c r="X53" s="113" t="s">
        <v>89</v>
      </c>
      <c r="Y53" s="114"/>
      <c r="Z53" s="114"/>
      <c r="AA53" s="114"/>
      <c r="AB53" s="114"/>
      <c r="AC53" s="114"/>
      <c r="AD53" s="115"/>
      <c r="AE53" s="110">
        <f>$AE$25</f>
        <v>0</v>
      </c>
      <c r="AF53" s="111"/>
      <c r="AG53" s="111"/>
      <c r="AH53" s="111"/>
      <c r="AI53" s="111"/>
      <c r="AJ53" s="111"/>
      <c r="AK53" s="112"/>
      <c r="AN53" s="132"/>
      <c r="AO53" s="133"/>
      <c r="AP53" s="133"/>
      <c r="AQ53" s="133"/>
      <c r="AR53" s="134"/>
      <c r="AS53" s="138"/>
      <c r="AT53" s="139"/>
      <c r="AU53" s="139"/>
      <c r="AV53" s="139"/>
      <c r="AW53" s="139"/>
      <c r="AX53" s="139"/>
      <c r="AY53" s="139"/>
      <c r="AZ53" s="139"/>
      <c r="BA53" s="140"/>
    </row>
    <row r="54" spans="2:61" ht="19.8" customHeight="1">
      <c r="B54" s="125" t="s">
        <v>65</v>
      </c>
      <c r="C54" s="125"/>
      <c r="D54" s="125"/>
      <c r="E54" s="125"/>
      <c r="F54" s="125"/>
      <c r="G54" s="125"/>
      <c r="H54" s="125"/>
      <c r="I54" s="125"/>
      <c r="J54" s="126">
        <f>$J$26</f>
        <v>0</v>
      </c>
      <c r="K54" s="127"/>
      <c r="L54" s="127"/>
      <c r="M54" s="127"/>
      <c r="N54" s="127"/>
      <c r="O54" s="127"/>
      <c r="P54" s="128"/>
      <c r="Q54" s="126">
        <f>$Q$26</f>
        <v>0</v>
      </c>
      <c r="R54" s="127"/>
      <c r="S54" s="127"/>
      <c r="T54" s="127"/>
      <c r="U54" s="127"/>
      <c r="V54" s="127"/>
      <c r="W54" s="128"/>
      <c r="X54" s="126">
        <f>$X$26</f>
        <v>0</v>
      </c>
      <c r="Y54" s="127"/>
      <c r="Z54" s="127"/>
      <c r="AA54" s="127"/>
      <c r="AB54" s="127"/>
      <c r="AC54" s="127"/>
      <c r="AD54" s="128"/>
      <c r="AE54" s="126">
        <f>$AE$26</f>
        <v>0</v>
      </c>
      <c r="AF54" s="127"/>
      <c r="AG54" s="127"/>
      <c r="AH54" s="127"/>
      <c r="AI54" s="127"/>
      <c r="AJ54" s="127"/>
      <c r="AK54" s="128"/>
      <c r="AN54" s="122" t="s">
        <v>38</v>
      </c>
      <c r="AO54" s="123"/>
      <c r="AP54" s="123"/>
      <c r="AQ54" s="123"/>
      <c r="AR54" s="124"/>
      <c r="AS54" s="119"/>
      <c r="AT54" s="120"/>
      <c r="AU54" s="120"/>
      <c r="AV54" s="120"/>
      <c r="AW54" s="120"/>
      <c r="AX54" s="120"/>
      <c r="AY54" s="120"/>
      <c r="AZ54" s="120"/>
      <c r="BA54" s="121"/>
    </row>
    <row r="55" spans="2:61" ht="19.8" customHeight="1">
      <c r="B55" s="76" t="s">
        <v>75</v>
      </c>
      <c r="C55" s="76"/>
      <c r="D55" s="14"/>
      <c r="E55" s="14"/>
      <c r="F55" s="14"/>
      <c r="G55" s="14"/>
      <c r="H55" s="14"/>
      <c r="I55" s="14"/>
      <c r="J55" s="14"/>
      <c r="K55" s="14"/>
      <c r="L55" s="14"/>
      <c r="M55" s="14"/>
      <c r="N55" s="14"/>
      <c r="O55" s="14"/>
      <c r="P55" s="14"/>
      <c r="Q55" s="14"/>
      <c r="R55" s="14"/>
      <c r="S55" s="14"/>
      <c r="T55" s="14"/>
      <c r="U55" s="14"/>
      <c r="V55" s="14"/>
      <c r="Y55" s="77" t="s">
        <v>69</v>
      </c>
      <c r="AN55" s="116" t="s">
        <v>36</v>
      </c>
      <c r="AO55" s="117"/>
      <c r="AP55" s="117"/>
      <c r="AQ55" s="117"/>
      <c r="AR55" s="118"/>
      <c r="AS55" s="119"/>
      <c r="AT55" s="120"/>
      <c r="AU55" s="120"/>
      <c r="AV55" s="120"/>
      <c r="AW55" s="120"/>
      <c r="AX55" s="120"/>
      <c r="AY55" s="120"/>
      <c r="AZ55" s="120"/>
      <c r="BA55" s="121"/>
    </row>
    <row r="56" spans="2:61" ht="19.8" customHeight="1">
      <c r="B56" s="76"/>
      <c r="C56" s="76"/>
      <c r="D56" s="14"/>
      <c r="E56" s="14"/>
      <c r="F56" s="14"/>
      <c r="G56" s="14"/>
      <c r="H56" s="14"/>
      <c r="I56" s="14"/>
      <c r="J56" s="14"/>
      <c r="K56" s="14"/>
      <c r="L56" s="14"/>
      <c r="M56" s="14"/>
      <c r="N56" s="14"/>
      <c r="O56" s="14"/>
      <c r="P56" s="14"/>
      <c r="Q56" s="14"/>
      <c r="R56" s="14"/>
      <c r="S56" s="14"/>
      <c r="T56" s="14"/>
      <c r="U56" s="14"/>
      <c r="V56" s="14"/>
      <c r="Y56" s="77"/>
      <c r="AN56" s="122" t="s">
        <v>40</v>
      </c>
      <c r="AO56" s="123"/>
      <c r="AP56" s="123"/>
      <c r="AQ56" s="123"/>
      <c r="AR56" s="124"/>
      <c r="AS56" s="119"/>
      <c r="AT56" s="120"/>
      <c r="AU56" s="120"/>
      <c r="AV56" s="120"/>
      <c r="AW56" s="120"/>
      <c r="AX56" s="120"/>
      <c r="AY56" s="120"/>
      <c r="AZ56" s="120"/>
      <c r="BA56" s="121"/>
    </row>
    <row r="57" spans="2:61" ht="23.4">
      <c r="B57" s="1" t="s">
        <v>0</v>
      </c>
      <c r="C57" s="59"/>
      <c r="D57" s="59"/>
      <c r="E57" s="59"/>
      <c r="F57" s="59"/>
      <c r="G57" s="59"/>
      <c r="H57" s="59"/>
      <c r="I57" s="59"/>
      <c r="J57" s="59"/>
      <c r="K57" s="60"/>
      <c r="L57" s="59"/>
      <c r="M57" s="59"/>
      <c r="N57" s="59"/>
      <c r="O57" s="59"/>
      <c r="P57" s="59"/>
      <c r="Q57" s="59"/>
      <c r="R57" s="59"/>
      <c r="S57" s="59"/>
      <c r="T57" s="59"/>
      <c r="U57" s="59" t="s">
        <v>2</v>
      </c>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219" t="s">
        <v>1</v>
      </c>
      <c r="AW57" s="219"/>
      <c r="AX57" s="219"/>
      <c r="AY57" s="219"/>
      <c r="AZ57" s="219"/>
      <c r="BA57" s="219"/>
      <c r="BB57" s="59"/>
    </row>
    <row r="58" spans="2:61" ht="13.8" thickBot="1">
      <c r="O58" s="61"/>
      <c r="P58" s="61"/>
      <c r="Q58" s="61"/>
      <c r="R58" s="61"/>
      <c r="S58" s="61"/>
      <c r="T58" s="61"/>
      <c r="U58" s="61"/>
      <c r="V58" s="61"/>
      <c r="W58" s="61"/>
      <c r="X58" s="61"/>
      <c r="Y58" s="61"/>
      <c r="Z58" s="61"/>
      <c r="AA58" s="61"/>
      <c r="AB58" s="61"/>
      <c r="AC58" s="61"/>
      <c r="AD58" s="61"/>
      <c r="AE58" s="61"/>
      <c r="AF58" s="61"/>
      <c r="AG58" s="61"/>
      <c r="AH58" s="61"/>
      <c r="AI58" s="61"/>
      <c r="AJ58" s="61"/>
      <c r="AK58" s="61"/>
      <c r="AY58" s="5"/>
      <c r="AZ58" s="5"/>
      <c r="BA58" s="13" t="str">
        <f>IF(SUM(U69:AA76)=0,"",COUNTIFS($B$13:$B$133,"小計",$U$13:$U$133,"&gt;0")&amp;"枚中3枚目")</f>
        <v/>
      </c>
    </row>
    <row r="59" spans="2:61" ht="15.6" customHeight="1" thickBot="1">
      <c r="B59" s="3" t="s">
        <v>73</v>
      </c>
      <c r="N59" s="99" t="s">
        <v>3</v>
      </c>
      <c r="O59" s="100"/>
      <c r="P59" s="100"/>
      <c r="Q59" s="342">
        <f>$Q$3</f>
        <v>0</v>
      </c>
      <c r="R59" s="342"/>
      <c r="S59" s="342"/>
      <c r="T59" s="342"/>
      <c r="U59" s="342"/>
      <c r="V59" s="342"/>
      <c r="W59" s="342"/>
      <c r="X59" s="342"/>
      <c r="Y59" s="342"/>
      <c r="Z59" s="342"/>
      <c r="AA59" s="342"/>
      <c r="AB59" s="342"/>
      <c r="AC59" s="342"/>
      <c r="AD59" s="342"/>
      <c r="AE59" s="342"/>
      <c r="AF59" s="342"/>
      <c r="AG59" s="342"/>
      <c r="AH59" s="342"/>
      <c r="AI59" s="342"/>
      <c r="AJ59" s="342"/>
      <c r="AK59" s="343"/>
      <c r="AN59" s="1" t="s">
        <v>4</v>
      </c>
    </row>
    <row r="60" spans="2:61" ht="15" customHeight="1">
      <c r="N60" s="105" t="s">
        <v>66</v>
      </c>
      <c r="O60" s="106"/>
      <c r="P60" s="106"/>
      <c r="Q60" s="344"/>
      <c r="R60" s="344"/>
      <c r="S60" s="344"/>
      <c r="T60" s="344"/>
      <c r="U60" s="344"/>
      <c r="V60" s="344"/>
      <c r="W60" s="344"/>
      <c r="X60" s="344"/>
      <c r="Y60" s="344"/>
      <c r="Z60" s="344"/>
      <c r="AA60" s="344"/>
      <c r="AB60" s="344"/>
      <c r="AC60" s="344"/>
      <c r="AD60" s="344"/>
      <c r="AE60" s="344"/>
      <c r="AF60" s="344"/>
      <c r="AG60" s="344"/>
      <c r="AH60" s="344"/>
      <c r="AI60" s="344"/>
      <c r="AJ60" s="344"/>
      <c r="AK60" s="345"/>
      <c r="AN60" s="220" t="s">
        <v>46</v>
      </c>
      <c r="AO60" s="221"/>
      <c r="AP60" s="221"/>
      <c r="AQ60" s="221"/>
      <c r="AR60" s="224">
        <f>$AR$4</f>
        <v>0</v>
      </c>
      <c r="AS60" s="225"/>
      <c r="AT60" s="225"/>
      <c r="AU60" s="225"/>
      <c r="AV60" s="228">
        <f>$AV$4</f>
        <v>0</v>
      </c>
      <c r="AW60" s="224">
        <f>AW32</f>
        <v>0</v>
      </c>
      <c r="AX60" s="225"/>
      <c r="AY60" s="225"/>
      <c r="AZ60" s="225"/>
      <c r="BA60" s="206" t="s">
        <v>5</v>
      </c>
    </row>
    <row r="61" spans="2:61" ht="13.8" customHeight="1">
      <c r="N61" s="105" t="s">
        <v>67</v>
      </c>
      <c r="O61" s="106"/>
      <c r="P61" s="106"/>
      <c r="Q61" s="344">
        <f>$Q$5</f>
        <v>0</v>
      </c>
      <c r="R61" s="344"/>
      <c r="S61" s="344"/>
      <c r="T61" s="344"/>
      <c r="U61" s="344"/>
      <c r="V61" s="344"/>
      <c r="W61" s="344"/>
      <c r="X61" s="344"/>
      <c r="Y61" s="344"/>
      <c r="Z61" s="344"/>
      <c r="AA61" s="344"/>
      <c r="AB61" s="344"/>
      <c r="AC61" s="344"/>
      <c r="AD61" s="344"/>
      <c r="AE61" s="344"/>
      <c r="AF61" s="344"/>
      <c r="AG61" s="344"/>
      <c r="AH61" s="344"/>
      <c r="AI61" s="344"/>
      <c r="AJ61" s="344"/>
      <c r="AK61" s="345"/>
      <c r="AN61" s="222"/>
      <c r="AO61" s="223"/>
      <c r="AP61" s="223"/>
      <c r="AQ61" s="223"/>
      <c r="AR61" s="226"/>
      <c r="AS61" s="227"/>
      <c r="AT61" s="227"/>
      <c r="AU61" s="227"/>
      <c r="AV61" s="229"/>
      <c r="AW61" s="226"/>
      <c r="AX61" s="227"/>
      <c r="AY61" s="227"/>
      <c r="AZ61" s="227"/>
      <c r="BA61" s="207"/>
    </row>
    <row r="62" spans="2:61" ht="19.2" customHeight="1">
      <c r="B62" s="1" t="s">
        <v>45</v>
      </c>
      <c r="D62" s="90">
        <f>$D$6</f>
        <v>0</v>
      </c>
      <c r="E62" s="1" t="s">
        <v>42</v>
      </c>
      <c r="F62" s="90">
        <f>$F$6</f>
        <v>0</v>
      </c>
      <c r="G62" s="1" t="s">
        <v>43</v>
      </c>
      <c r="H62" s="91">
        <f>$H$6</f>
        <v>0</v>
      </c>
      <c r="I62" s="1" t="s">
        <v>44</v>
      </c>
      <c r="N62" s="105"/>
      <c r="O62" s="106"/>
      <c r="P62" s="106"/>
      <c r="Q62" s="344"/>
      <c r="R62" s="344"/>
      <c r="S62" s="344"/>
      <c r="T62" s="344"/>
      <c r="U62" s="344"/>
      <c r="V62" s="344"/>
      <c r="W62" s="344"/>
      <c r="X62" s="344"/>
      <c r="Y62" s="344"/>
      <c r="Z62" s="344"/>
      <c r="AA62" s="344"/>
      <c r="AB62" s="344"/>
      <c r="AC62" s="344"/>
      <c r="AD62" s="344"/>
      <c r="AE62" s="344"/>
      <c r="AF62" s="344"/>
      <c r="AG62" s="344"/>
      <c r="AH62" s="344"/>
      <c r="AI62" s="344"/>
      <c r="AJ62" s="344"/>
      <c r="AK62" s="345"/>
      <c r="AN62" s="208" t="s">
        <v>50</v>
      </c>
      <c r="AO62" s="209"/>
      <c r="AP62" s="209"/>
      <c r="AQ62" s="210"/>
      <c r="AR62" s="211">
        <f>$AR$6</f>
        <v>0</v>
      </c>
      <c r="AS62" s="212"/>
      <c r="AT62" s="212"/>
      <c r="AU62" s="212"/>
      <c r="AV62" s="212"/>
      <c r="AW62" s="212"/>
      <c r="AX62" s="212"/>
      <c r="AY62" s="212"/>
      <c r="AZ62" s="212"/>
      <c r="BA62" s="213"/>
    </row>
    <row r="63" spans="2:61" ht="26.4" customHeight="1">
      <c r="N63" s="96" t="s">
        <v>112</v>
      </c>
      <c r="O63" s="97"/>
      <c r="P63" s="97"/>
      <c r="Q63" s="227">
        <f>$Q$7</f>
        <v>0</v>
      </c>
      <c r="R63" s="227"/>
      <c r="S63" s="227"/>
      <c r="T63" s="227"/>
      <c r="U63" s="227"/>
      <c r="V63" s="227"/>
      <c r="W63" s="227"/>
      <c r="X63" s="227"/>
      <c r="Y63" s="227"/>
      <c r="Z63" s="346" t="s">
        <v>113</v>
      </c>
      <c r="AA63" s="346"/>
      <c r="AB63" s="346"/>
      <c r="AC63" s="227">
        <f>$AC$7</f>
        <v>0</v>
      </c>
      <c r="AD63" s="227"/>
      <c r="AE63" s="227"/>
      <c r="AF63" s="227"/>
      <c r="AG63" s="227"/>
      <c r="AH63" s="227"/>
      <c r="AI63" s="227"/>
      <c r="AJ63" s="227"/>
      <c r="AK63" s="341"/>
      <c r="AN63" s="214" t="s">
        <v>49</v>
      </c>
      <c r="AO63" s="215"/>
      <c r="AP63" s="215"/>
      <c r="AQ63" s="215"/>
      <c r="AR63" s="216">
        <f>AR35</f>
        <v>0</v>
      </c>
      <c r="AS63" s="217"/>
      <c r="AT63" s="217"/>
      <c r="AU63" s="217"/>
      <c r="AV63" s="217"/>
      <c r="AW63" s="217"/>
      <c r="AX63" s="217"/>
      <c r="AY63" s="217"/>
      <c r="AZ63" s="217"/>
      <c r="BA63" s="218"/>
    </row>
    <row r="64" spans="2:61" ht="24.75" customHeight="1" thickBot="1">
      <c r="N64" s="190" t="s">
        <v>6</v>
      </c>
      <c r="O64" s="191"/>
      <c r="P64" s="191"/>
      <c r="Q64" s="191"/>
      <c r="R64" s="191"/>
      <c r="S64" s="191"/>
      <c r="T64" s="191"/>
      <c r="U64" s="191"/>
      <c r="V64" s="191"/>
      <c r="W64" s="192"/>
      <c r="X64" s="84" t="s">
        <v>48</v>
      </c>
      <c r="Y64" s="78" t="str">
        <f>IF(Y$8="","",Y$8)</f>
        <v/>
      </c>
      <c r="Z64" s="78" t="str">
        <f t="shared" ref="Z64:AK64" si="4">IF(Z$8="","",Z$8)</f>
        <v/>
      </c>
      <c r="AA64" s="78" t="str">
        <f t="shared" si="4"/>
        <v/>
      </c>
      <c r="AB64" s="78" t="str">
        <f t="shared" si="4"/>
        <v/>
      </c>
      <c r="AC64" s="78" t="str">
        <f t="shared" si="4"/>
        <v/>
      </c>
      <c r="AD64" s="78" t="str">
        <f t="shared" si="4"/>
        <v/>
      </c>
      <c r="AE64" s="78" t="str">
        <f t="shared" si="4"/>
        <v/>
      </c>
      <c r="AF64" s="78" t="str">
        <f t="shared" si="4"/>
        <v/>
      </c>
      <c r="AG64" s="78" t="str">
        <f t="shared" si="4"/>
        <v/>
      </c>
      <c r="AH64" s="78" t="str">
        <f t="shared" si="4"/>
        <v/>
      </c>
      <c r="AI64" s="78" t="str">
        <f t="shared" si="4"/>
        <v/>
      </c>
      <c r="AJ64" s="78" t="str">
        <f t="shared" si="4"/>
        <v/>
      </c>
      <c r="AK64" s="79" t="str">
        <f t="shared" si="4"/>
        <v/>
      </c>
      <c r="AN64" s="193" t="s">
        <v>47</v>
      </c>
      <c r="AO64" s="194"/>
      <c r="AP64" s="194"/>
      <c r="AQ64" s="194"/>
      <c r="AR64" s="195">
        <f>$AR$8</f>
        <v>0</v>
      </c>
      <c r="AS64" s="196"/>
      <c r="AT64" s="63" t="s">
        <v>7</v>
      </c>
      <c r="AU64" s="80" t="str">
        <f>IF(AU$8="","",AU$8)</f>
        <v/>
      </c>
      <c r="AV64" s="81" t="str">
        <f t="shared" ref="AV64:BA64" si="5">IF(AV$8="","",AV$8)</f>
        <v/>
      </c>
      <c r="AW64" s="81" t="str">
        <f t="shared" si="5"/>
        <v/>
      </c>
      <c r="AX64" s="81" t="str">
        <f t="shared" si="5"/>
        <v/>
      </c>
      <c r="AY64" s="81" t="str">
        <f t="shared" si="5"/>
        <v/>
      </c>
      <c r="AZ64" s="81" t="str">
        <f t="shared" si="5"/>
        <v/>
      </c>
      <c r="BA64" s="82" t="str">
        <f t="shared" si="5"/>
        <v/>
      </c>
      <c r="BF64" s="2"/>
      <c r="BG64" s="2"/>
      <c r="BH64" s="2"/>
      <c r="BI64" s="2"/>
    </row>
    <row r="65" spans="2:61" ht="24" customHeight="1" thickBot="1">
      <c r="N65" s="197" t="s">
        <v>72</v>
      </c>
      <c r="O65" s="198"/>
      <c r="P65" s="198"/>
      <c r="Q65" s="198"/>
      <c r="R65" s="198"/>
      <c r="S65" s="198"/>
      <c r="T65" s="198"/>
      <c r="U65" s="198"/>
      <c r="V65" s="198"/>
      <c r="W65" s="199"/>
      <c r="X65" s="80" t="str">
        <f>IF(X$9="","",X$9)</f>
        <v/>
      </c>
      <c r="Y65" s="81" t="str">
        <f t="shared" ref="Y65:AB65" si="6">IF(Y$9="","",Y$9)</f>
        <v/>
      </c>
      <c r="Z65" s="81" t="str">
        <f t="shared" si="6"/>
        <v/>
      </c>
      <c r="AA65" s="81" t="str">
        <f t="shared" si="6"/>
        <v/>
      </c>
      <c r="AB65" s="83" t="str">
        <f t="shared" si="6"/>
        <v/>
      </c>
      <c r="AC65" s="65"/>
      <c r="AD65" s="66"/>
      <c r="AE65" s="66"/>
      <c r="AF65" s="66"/>
      <c r="AG65" s="66"/>
      <c r="AH65" s="66"/>
      <c r="AI65" s="66"/>
      <c r="AJ65" s="66"/>
      <c r="AK65" s="67"/>
    </row>
    <row r="66" spans="2:61" ht="19.05" customHeight="1">
      <c r="B66" s="1" t="s">
        <v>45</v>
      </c>
      <c r="D66" s="90">
        <f>$D$10</f>
        <v>0</v>
      </c>
      <c r="E66" s="1" t="s">
        <v>42</v>
      </c>
      <c r="F66" s="90">
        <f>$F$10</f>
        <v>0</v>
      </c>
      <c r="G66" s="1" t="s">
        <v>43</v>
      </c>
      <c r="H66" s="91">
        <f>$H$10</f>
        <v>0</v>
      </c>
      <c r="I66" s="1" t="s">
        <v>77</v>
      </c>
      <c r="AN66" s="1" t="s">
        <v>8</v>
      </c>
      <c r="BG66" s="69"/>
      <c r="BH66" s="69"/>
      <c r="BI66" s="69"/>
    </row>
    <row r="67" spans="2:61">
      <c r="AN67" s="1" t="s">
        <v>9</v>
      </c>
    </row>
    <row r="68" spans="2:61" ht="15.6" customHeight="1">
      <c r="B68" s="200" t="s">
        <v>10</v>
      </c>
      <c r="C68" s="200"/>
      <c r="D68" s="200"/>
      <c r="E68" s="200"/>
      <c r="F68" s="200"/>
      <c r="G68" s="200"/>
      <c r="H68" s="200"/>
      <c r="I68" s="200"/>
      <c r="J68" s="200"/>
      <c r="K68" s="200"/>
      <c r="L68" s="200"/>
      <c r="M68" s="200"/>
      <c r="N68" s="200"/>
      <c r="O68" s="200"/>
      <c r="P68" s="200"/>
      <c r="Q68" s="200"/>
      <c r="R68" s="200"/>
      <c r="S68" s="200"/>
      <c r="T68" s="200"/>
      <c r="U68" s="201" t="s">
        <v>71</v>
      </c>
      <c r="V68" s="202"/>
      <c r="W68" s="202"/>
      <c r="X68" s="202"/>
      <c r="Y68" s="202"/>
      <c r="Z68" s="202"/>
      <c r="AA68" s="203"/>
      <c r="AB68" s="201" t="s">
        <v>11</v>
      </c>
      <c r="AC68" s="202"/>
      <c r="AD68" s="203"/>
      <c r="AE68" s="201" t="s">
        <v>63</v>
      </c>
      <c r="AF68" s="202"/>
      <c r="AG68" s="202"/>
      <c r="AH68" s="202"/>
      <c r="AI68" s="202"/>
      <c r="AJ68" s="202"/>
      <c r="AK68" s="203"/>
      <c r="AN68" s="204"/>
      <c r="AO68" s="141"/>
      <c r="AP68" s="141"/>
      <c r="AQ68" s="141"/>
      <c r="AR68" s="205"/>
      <c r="AS68" s="188"/>
      <c r="AT68" s="142"/>
      <c r="AU68" s="142"/>
      <c r="AV68" s="189"/>
      <c r="AW68" s="188"/>
      <c r="AX68" s="142"/>
      <c r="AY68" s="142"/>
      <c r="AZ68" s="142"/>
      <c r="BA68" s="189"/>
    </row>
    <row r="69" spans="2:61" ht="27.75" customHeight="1">
      <c r="B69" s="178"/>
      <c r="C69" s="178"/>
      <c r="D69" s="178"/>
      <c r="E69" s="178"/>
      <c r="F69" s="178"/>
      <c r="G69" s="178"/>
      <c r="H69" s="178"/>
      <c r="I69" s="178"/>
      <c r="J69" s="178"/>
      <c r="K69" s="178"/>
      <c r="L69" s="178"/>
      <c r="M69" s="178"/>
      <c r="N69" s="178"/>
      <c r="O69" s="178"/>
      <c r="P69" s="178"/>
      <c r="Q69" s="178"/>
      <c r="R69" s="178"/>
      <c r="S69" s="178"/>
      <c r="T69" s="178"/>
      <c r="U69" s="179"/>
      <c r="V69" s="180"/>
      <c r="W69" s="180"/>
      <c r="X69" s="180"/>
      <c r="Y69" s="180"/>
      <c r="Z69" s="180"/>
      <c r="AA69" s="181"/>
      <c r="AB69" s="182" ph="1"/>
      <c r="AC69" s="183"/>
      <c r="AD69" s="184"/>
      <c r="AE69" s="185"/>
      <c r="AF69" s="186"/>
      <c r="AG69" s="186"/>
      <c r="AH69" s="186"/>
      <c r="AI69" s="186"/>
      <c r="AJ69" s="186"/>
      <c r="AK69" s="187"/>
      <c r="AN69" s="165"/>
      <c r="AO69" s="166"/>
      <c r="AP69" s="166"/>
      <c r="AQ69" s="166"/>
      <c r="AR69" s="167"/>
      <c r="AS69" s="152"/>
      <c r="AT69" s="153"/>
      <c r="AU69" s="153"/>
      <c r="AV69" s="154"/>
      <c r="AW69" s="152"/>
      <c r="AX69" s="153"/>
      <c r="AY69" s="153"/>
      <c r="AZ69" s="153"/>
      <c r="BA69" s="154"/>
    </row>
    <row r="70" spans="2:61" ht="27.75" customHeight="1">
      <c r="B70" s="178"/>
      <c r="C70" s="178"/>
      <c r="D70" s="178"/>
      <c r="E70" s="178"/>
      <c r="F70" s="178"/>
      <c r="G70" s="178"/>
      <c r="H70" s="178"/>
      <c r="I70" s="178"/>
      <c r="J70" s="178"/>
      <c r="K70" s="178"/>
      <c r="L70" s="178"/>
      <c r="M70" s="178"/>
      <c r="N70" s="178"/>
      <c r="O70" s="178"/>
      <c r="P70" s="178"/>
      <c r="Q70" s="178"/>
      <c r="R70" s="178"/>
      <c r="S70" s="178"/>
      <c r="T70" s="178"/>
      <c r="U70" s="179"/>
      <c r="V70" s="180"/>
      <c r="W70" s="180"/>
      <c r="X70" s="180"/>
      <c r="Y70" s="180"/>
      <c r="Z70" s="180"/>
      <c r="AA70" s="181"/>
      <c r="AB70" s="182" ph="1"/>
      <c r="AC70" s="183"/>
      <c r="AD70" s="184"/>
      <c r="AE70" s="185"/>
      <c r="AF70" s="186"/>
      <c r="AG70" s="186"/>
      <c r="AH70" s="186"/>
      <c r="AI70" s="186"/>
      <c r="AJ70" s="186"/>
      <c r="AK70" s="187"/>
      <c r="AN70" s="165"/>
      <c r="AO70" s="166"/>
      <c r="AP70" s="166"/>
      <c r="AQ70" s="166"/>
      <c r="AR70" s="167"/>
      <c r="AS70" s="152"/>
      <c r="AT70" s="153"/>
      <c r="AU70" s="153"/>
      <c r="AV70" s="154"/>
      <c r="AW70" s="152"/>
      <c r="AX70" s="153"/>
      <c r="AY70" s="153"/>
      <c r="AZ70" s="153"/>
      <c r="BA70" s="154"/>
    </row>
    <row r="71" spans="2:61" ht="27.75" customHeight="1">
      <c r="B71" s="178"/>
      <c r="C71" s="178"/>
      <c r="D71" s="178"/>
      <c r="E71" s="178"/>
      <c r="F71" s="178"/>
      <c r="G71" s="178"/>
      <c r="H71" s="178"/>
      <c r="I71" s="178"/>
      <c r="J71" s="178"/>
      <c r="K71" s="178"/>
      <c r="L71" s="178"/>
      <c r="M71" s="178"/>
      <c r="N71" s="178"/>
      <c r="O71" s="178"/>
      <c r="P71" s="178"/>
      <c r="Q71" s="178"/>
      <c r="R71" s="178"/>
      <c r="S71" s="178"/>
      <c r="T71" s="178"/>
      <c r="U71" s="179"/>
      <c r="V71" s="180"/>
      <c r="W71" s="180"/>
      <c r="X71" s="180"/>
      <c r="Y71" s="180"/>
      <c r="Z71" s="180"/>
      <c r="AA71" s="181"/>
      <c r="AB71" s="182" ph="1"/>
      <c r="AC71" s="183"/>
      <c r="AD71" s="184"/>
      <c r="AE71" s="185"/>
      <c r="AF71" s="186"/>
      <c r="AG71" s="186"/>
      <c r="AH71" s="186"/>
      <c r="AI71" s="186"/>
      <c r="AJ71" s="186"/>
      <c r="AK71" s="187"/>
      <c r="AN71" s="165"/>
      <c r="AO71" s="166"/>
      <c r="AP71" s="166"/>
      <c r="AQ71" s="166"/>
      <c r="AR71" s="167"/>
      <c r="AS71" s="152"/>
      <c r="AT71" s="153"/>
      <c r="AU71" s="153"/>
      <c r="AV71" s="154"/>
      <c r="AW71" s="152"/>
      <c r="AX71" s="153"/>
      <c r="AY71" s="153"/>
      <c r="AZ71" s="153"/>
      <c r="BA71" s="154"/>
    </row>
    <row r="72" spans="2:61" ht="27.75" customHeight="1">
      <c r="B72" s="178"/>
      <c r="C72" s="178"/>
      <c r="D72" s="178"/>
      <c r="E72" s="178"/>
      <c r="F72" s="178"/>
      <c r="G72" s="178"/>
      <c r="H72" s="178"/>
      <c r="I72" s="178"/>
      <c r="J72" s="178"/>
      <c r="K72" s="178"/>
      <c r="L72" s="178"/>
      <c r="M72" s="178"/>
      <c r="N72" s="178"/>
      <c r="O72" s="178"/>
      <c r="P72" s="178"/>
      <c r="Q72" s="178"/>
      <c r="R72" s="178"/>
      <c r="S72" s="178"/>
      <c r="T72" s="178"/>
      <c r="U72" s="179"/>
      <c r="V72" s="180"/>
      <c r="W72" s="180"/>
      <c r="X72" s="180"/>
      <c r="Y72" s="180"/>
      <c r="Z72" s="180"/>
      <c r="AA72" s="181"/>
      <c r="AB72" s="182" ph="1"/>
      <c r="AC72" s="183"/>
      <c r="AD72" s="184"/>
      <c r="AE72" s="185"/>
      <c r="AF72" s="186"/>
      <c r="AG72" s="186"/>
      <c r="AH72" s="186"/>
      <c r="AI72" s="186"/>
      <c r="AJ72" s="186"/>
      <c r="AK72" s="187"/>
      <c r="AN72" s="165"/>
      <c r="AO72" s="166"/>
      <c r="AP72" s="166"/>
      <c r="AQ72" s="166"/>
      <c r="AR72" s="167"/>
      <c r="AS72" s="152"/>
      <c r="AT72" s="153"/>
      <c r="AU72" s="153"/>
      <c r="AV72" s="154"/>
      <c r="AW72" s="152"/>
      <c r="AX72" s="153"/>
      <c r="AY72" s="153"/>
      <c r="AZ72" s="153"/>
      <c r="BA72" s="154"/>
    </row>
    <row r="73" spans="2:61" ht="27.75" customHeight="1">
      <c r="B73" s="178"/>
      <c r="C73" s="178"/>
      <c r="D73" s="178"/>
      <c r="E73" s="178"/>
      <c r="F73" s="178"/>
      <c r="G73" s="178"/>
      <c r="H73" s="178"/>
      <c r="I73" s="178"/>
      <c r="J73" s="178"/>
      <c r="K73" s="178"/>
      <c r="L73" s="178"/>
      <c r="M73" s="178"/>
      <c r="N73" s="178"/>
      <c r="O73" s="178"/>
      <c r="P73" s="178"/>
      <c r="Q73" s="178"/>
      <c r="R73" s="178"/>
      <c r="S73" s="178"/>
      <c r="T73" s="178"/>
      <c r="U73" s="179"/>
      <c r="V73" s="180"/>
      <c r="W73" s="180"/>
      <c r="X73" s="180"/>
      <c r="Y73" s="180"/>
      <c r="Z73" s="180"/>
      <c r="AA73" s="181"/>
      <c r="AB73" s="182" ph="1"/>
      <c r="AC73" s="183"/>
      <c r="AD73" s="184"/>
      <c r="AE73" s="185"/>
      <c r="AF73" s="186"/>
      <c r="AG73" s="186"/>
      <c r="AH73" s="186"/>
      <c r="AI73" s="186"/>
      <c r="AJ73" s="186"/>
      <c r="AK73" s="187"/>
      <c r="AN73" s="165"/>
      <c r="AO73" s="166"/>
      <c r="AP73" s="166"/>
      <c r="AQ73" s="166"/>
      <c r="AR73" s="167"/>
      <c r="AS73" s="152"/>
      <c r="AT73" s="153"/>
      <c r="AU73" s="153"/>
      <c r="AV73" s="154"/>
      <c r="AW73" s="152"/>
      <c r="AX73" s="153"/>
      <c r="AY73" s="153"/>
      <c r="AZ73" s="153"/>
      <c r="BA73" s="154"/>
    </row>
    <row r="74" spans="2:61" ht="27.75" customHeight="1">
      <c r="B74" s="178"/>
      <c r="C74" s="178"/>
      <c r="D74" s="178"/>
      <c r="E74" s="178"/>
      <c r="F74" s="178"/>
      <c r="G74" s="178"/>
      <c r="H74" s="178"/>
      <c r="I74" s="178"/>
      <c r="J74" s="178"/>
      <c r="K74" s="178"/>
      <c r="L74" s="178"/>
      <c r="M74" s="178"/>
      <c r="N74" s="178"/>
      <c r="O74" s="178"/>
      <c r="P74" s="178"/>
      <c r="Q74" s="178"/>
      <c r="R74" s="178"/>
      <c r="S74" s="178"/>
      <c r="T74" s="178"/>
      <c r="U74" s="179"/>
      <c r="V74" s="180"/>
      <c r="W74" s="180"/>
      <c r="X74" s="180"/>
      <c r="Y74" s="180"/>
      <c r="Z74" s="180"/>
      <c r="AA74" s="181"/>
      <c r="AB74" s="182" ph="1"/>
      <c r="AC74" s="183"/>
      <c r="AD74" s="184"/>
      <c r="AE74" s="185"/>
      <c r="AF74" s="186"/>
      <c r="AG74" s="186"/>
      <c r="AH74" s="186"/>
      <c r="AI74" s="186"/>
      <c r="AJ74" s="186"/>
      <c r="AK74" s="187"/>
      <c r="AN74" s="165"/>
      <c r="AO74" s="166"/>
      <c r="AP74" s="166"/>
      <c r="AQ74" s="166"/>
      <c r="AR74" s="167"/>
      <c r="AS74" s="152"/>
      <c r="AT74" s="153"/>
      <c r="AU74" s="153"/>
      <c r="AV74" s="154"/>
      <c r="AW74" s="152"/>
      <c r="AX74" s="153"/>
      <c r="AY74" s="153"/>
      <c r="AZ74" s="153"/>
      <c r="BA74" s="154"/>
    </row>
    <row r="75" spans="2:61" ht="27.75" customHeight="1">
      <c r="B75" s="178"/>
      <c r="C75" s="178"/>
      <c r="D75" s="178"/>
      <c r="E75" s="178"/>
      <c r="F75" s="178"/>
      <c r="G75" s="178"/>
      <c r="H75" s="178"/>
      <c r="I75" s="178"/>
      <c r="J75" s="178"/>
      <c r="K75" s="178"/>
      <c r="L75" s="178"/>
      <c r="M75" s="178"/>
      <c r="N75" s="178"/>
      <c r="O75" s="178"/>
      <c r="P75" s="178"/>
      <c r="Q75" s="178"/>
      <c r="R75" s="178"/>
      <c r="S75" s="178"/>
      <c r="T75" s="178"/>
      <c r="U75" s="179"/>
      <c r="V75" s="180"/>
      <c r="W75" s="180"/>
      <c r="X75" s="180"/>
      <c r="Y75" s="180"/>
      <c r="Z75" s="180"/>
      <c r="AA75" s="181"/>
      <c r="AB75" s="182" ph="1"/>
      <c r="AC75" s="183"/>
      <c r="AD75" s="184"/>
      <c r="AE75" s="185"/>
      <c r="AF75" s="186"/>
      <c r="AG75" s="186"/>
      <c r="AH75" s="186"/>
      <c r="AI75" s="186"/>
      <c r="AJ75" s="186"/>
      <c r="AK75" s="187"/>
      <c r="AN75" s="165"/>
      <c r="AO75" s="166"/>
      <c r="AP75" s="166"/>
      <c r="AQ75" s="166"/>
      <c r="AR75" s="167"/>
      <c r="AS75" s="152"/>
      <c r="AT75" s="153"/>
      <c r="AU75" s="153"/>
      <c r="AV75" s="154"/>
      <c r="AW75" s="152"/>
      <c r="AX75" s="153"/>
      <c r="AY75" s="153"/>
      <c r="AZ75" s="153"/>
      <c r="BA75" s="154"/>
      <c r="BG75" s="70"/>
    </row>
    <row r="76" spans="2:61" ht="27.75" customHeight="1" thickBot="1">
      <c r="B76" s="168"/>
      <c r="C76" s="168"/>
      <c r="D76" s="168"/>
      <c r="E76" s="168"/>
      <c r="F76" s="168"/>
      <c r="G76" s="168"/>
      <c r="H76" s="168"/>
      <c r="I76" s="168"/>
      <c r="J76" s="168"/>
      <c r="K76" s="168"/>
      <c r="L76" s="168"/>
      <c r="M76" s="168"/>
      <c r="N76" s="168"/>
      <c r="O76" s="168"/>
      <c r="P76" s="168"/>
      <c r="Q76" s="168"/>
      <c r="R76" s="168"/>
      <c r="S76" s="168"/>
      <c r="T76" s="168"/>
      <c r="U76" s="169"/>
      <c r="V76" s="170"/>
      <c r="W76" s="170"/>
      <c r="X76" s="170"/>
      <c r="Y76" s="170"/>
      <c r="Z76" s="170"/>
      <c r="AA76" s="171"/>
      <c r="AB76" s="172" ph="1"/>
      <c r="AC76" s="173"/>
      <c r="AD76" s="174"/>
      <c r="AE76" s="175"/>
      <c r="AF76" s="176"/>
      <c r="AG76" s="176"/>
      <c r="AH76" s="176"/>
      <c r="AI76" s="176"/>
      <c r="AJ76" s="176"/>
      <c r="AK76" s="177"/>
      <c r="AN76" s="165"/>
      <c r="AO76" s="166"/>
      <c r="AP76" s="166"/>
      <c r="AQ76" s="166"/>
      <c r="AR76" s="167"/>
      <c r="AS76" s="152"/>
      <c r="AT76" s="153"/>
      <c r="AU76" s="153"/>
      <c r="AV76" s="154"/>
      <c r="AW76" s="152"/>
      <c r="AX76" s="153"/>
      <c r="AY76" s="153"/>
      <c r="AZ76" s="153"/>
      <c r="BA76" s="154"/>
      <c r="BG76" s="70"/>
    </row>
    <row r="77" spans="2:61" ht="26.25" customHeight="1">
      <c r="B77" s="155" t="s">
        <v>74</v>
      </c>
      <c r="C77" s="155"/>
      <c r="D77" s="155"/>
      <c r="E77" s="155"/>
      <c r="F77" s="155"/>
      <c r="G77" s="155"/>
      <c r="H77" s="155"/>
      <c r="I77" s="155"/>
      <c r="J77" s="155"/>
      <c r="K77" s="155"/>
      <c r="L77" s="155"/>
      <c r="M77" s="155"/>
      <c r="N77" s="155"/>
      <c r="O77" s="155"/>
      <c r="P77" s="155"/>
      <c r="Q77" s="155"/>
      <c r="R77" s="155"/>
      <c r="S77" s="155"/>
      <c r="T77" s="155"/>
      <c r="U77" s="156">
        <f>SUM(U69:AA76)</f>
        <v>0</v>
      </c>
      <c r="V77" s="157"/>
      <c r="W77" s="157"/>
      <c r="X77" s="157"/>
      <c r="Y77" s="157"/>
      <c r="Z77" s="157"/>
      <c r="AA77" s="158"/>
      <c r="AB77" s="159" ph="1"/>
      <c r="AC77" s="160"/>
      <c r="AD77" s="161"/>
      <c r="AE77" s="162"/>
      <c r="AF77" s="163"/>
      <c r="AG77" s="163"/>
      <c r="AH77" s="163"/>
      <c r="AI77" s="163"/>
      <c r="AJ77" s="163"/>
      <c r="AK77" s="164"/>
      <c r="AN77" s="165"/>
      <c r="AO77" s="166"/>
      <c r="AP77" s="166"/>
      <c r="AQ77" s="166"/>
      <c r="AR77" s="167"/>
      <c r="AS77" s="152"/>
      <c r="AT77" s="153"/>
      <c r="AU77" s="153"/>
      <c r="AV77" s="154"/>
      <c r="AW77" s="152"/>
      <c r="AX77" s="153"/>
      <c r="AY77" s="153"/>
      <c r="AZ77" s="153"/>
      <c r="BA77" s="154"/>
    </row>
    <row r="78" spans="2:61" ht="10.199999999999999" customHeight="1">
      <c r="B78" s="2"/>
      <c r="C78" s="2"/>
      <c r="D78" s="2"/>
      <c r="E78" s="2"/>
      <c r="F78" s="2"/>
      <c r="G78" s="2"/>
      <c r="H78" s="2"/>
      <c r="I78" s="2"/>
      <c r="J78" s="2"/>
      <c r="K78" s="2"/>
      <c r="L78" s="2"/>
      <c r="M78" s="2"/>
      <c r="N78" s="2"/>
      <c r="O78" s="71"/>
      <c r="P78" s="72"/>
      <c r="Q78" s="72"/>
      <c r="R78" s="72"/>
      <c r="S78" s="72"/>
      <c r="T78" s="72"/>
      <c r="U78" s="73" ph="1"/>
      <c r="V78" s="74" ph="1"/>
      <c r="W78" s="74" ph="1"/>
      <c r="AN78" s="141"/>
      <c r="AO78" s="141"/>
      <c r="AP78" s="141"/>
      <c r="AQ78" s="141"/>
      <c r="AR78" s="141"/>
      <c r="AS78" s="142"/>
      <c r="AT78" s="142"/>
      <c r="AU78" s="142"/>
      <c r="AV78" s="142"/>
      <c r="AW78" s="142"/>
      <c r="AX78" s="142"/>
      <c r="AY78" s="142"/>
      <c r="AZ78" s="142"/>
      <c r="BA78" s="142"/>
    </row>
    <row r="79" spans="2:61" ht="19.8" customHeight="1">
      <c r="B79" s="143"/>
      <c r="C79" s="144"/>
      <c r="D79" s="144"/>
      <c r="E79" s="144"/>
      <c r="F79" s="144"/>
      <c r="G79" s="144"/>
      <c r="H79" s="144"/>
      <c r="I79" s="145"/>
      <c r="J79" s="143" t="s">
        <v>54</v>
      </c>
      <c r="K79" s="144"/>
      <c r="L79" s="144"/>
      <c r="M79" s="144"/>
      <c r="N79" s="144"/>
      <c r="O79" s="144"/>
      <c r="P79" s="145"/>
      <c r="Q79" s="143" t="s">
        <v>55</v>
      </c>
      <c r="R79" s="144"/>
      <c r="S79" s="144"/>
      <c r="T79" s="144"/>
      <c r="U79" s="144"/>
      <c r="V79" s="144"/>
      <c r="W79" s="145"/>
      <c r="X79" s="143" t="s">
        <v>88</v>
      </c>
      <c r="Y79" s="144"/>
      <c r="Z79" s="144"/>
      <c r="AA79" s="144"/>
      <c r="AB79" s="144"/>
      <c r="AC79" s="144"/>
      <c r="AD79" s="145"/>
      <c r="AE79" s="146" t="s">
        <v>56</v>
      </c>
      <c r="AF79" s="147"/>
      <c r="AG79" s="147"/>
      <c r="AH79" s="147"/>
      <c r="AI79" s="147"/>
      <c r="AJ79" s="147"/>
      <c r="AK79" s="148"/>
      <c r="AN79" s="122" t="s">
        <v>39</v>
      </c>
      <c r="AO79" s="123"/>
      <c r="AP79" s="123"/>
      <c r="AQ79" s="123"/>
      <c r="AR79" s="124"/>
      <c r="AS79" s="119"/>
      <c r="AT79" s="120"/>
      <c r="AU79" s="120"/>
      <c r="AV79" s="120"/>
      <c r="AW79" s="120"/>
      <c r="AX79" s="120"/>
      <c r="AY79" s="120"/>
      <c r="AZ79" s="120"/>
      <c r="BA79" s="121"/>
    </row>
    <row r="80" spans="2:61" ht="19.8" customHeight="1">
      <c r="B80" s="143" t="s">
        <v>52</v>
      </c>
      <c r="C80" s="144"/>
      <c r="D80" s="144"/>
      <c r="E80" s="144"/>
      <c r="F80" s="144"/>
      <c r="G80" s="144"/>
      <c r="H80" s="144"/>
      <c r="I80" s="145"/>
      <c r="J80" s="149">
        <f>$J$24</f>
        <v>0</v>
      </c>
      <c r="K80" s="150"/>
      <c r="L80" s="150"/>
      <c r="M80" s="150"/>
      <c r="N80" s="150"/>
      <c r="O80" s="150"/>
      <c r="P80" s="151"/>
      <c r="Q80" s="110">
        <f>$Q$24</f>
        <v>0</v>
      </c>
      <c r="R80" s="111"/>
      <c r="S80" s="111"/>
      <c r="T80" s="111"/>
      <c r="U80" s="111"/>
      <c r="V80" s="111"/>
      <c r="W80" s="112"/>
      <c r="X80" s="110">
        <f>$X$24</f>
        <v>0</v>
      </c>
      <c r="Y80" s="111"/>
      <c r="Z80" s="111"/>
      <c r="AA80" s="111"/>
      <c r="AB80" s="111"/>
      <c r="AC80" s="111"/>
      <c r="AD80" s="112"/>
      <c r="AE80" s="110">
        <f>$AE$24</f>
        <v>0</v>
      </c>
      <c r="AF80" s="111"/>
      <c r="AG80" s="111"/>
      <c r="AH80" s="111"/>
      <c r="AI80" s="111"/>
      <c r="AJ80" s="111"/>
      <c r="AK80" s="112"/>
      <c r="AN80" s="129" t="s">
        <v>37</v>
      </c>
      <c r="AO80" s="130"/>
      <c r="AP80" s="130"/>
      <c r="AQ80" s="130"/>
      <c r="AR80" s="131"/>
      <c r="AS80" s="135"/>
      <c r="AT80" s="136"/>
      <c r="AU80" s="136"/>
      <c r="AV80" s="136"/>
      <c r="AW80" s="136"/>
      <c r="AX80" s="136"/>
      <c r="AY80" s="136"/>
      <c r="AZ80" s="136"/>
      <c r="BA80" s="137"/>
    </row>
    <row r="81" spans="2:61" ht="19.8" customHeight="1">
      <c r="B81" s="107" t="s">
        <v>53</v>
      </c>
      <c r="C81" s="108"/>
      <c r="D81" s="108"/>
      <c r="E81" s="108"/>
      <c r="F81" s="108"/>
      <c r="G81" s="108"/>
      <c r="H81" s="108"/>
      <c r="I81" s="109"/>
      <c r="J81" s="110">
        <f>$J$25</f>
        <v>0</v>
      </c>
      <c r="K81" s="111"/>
      <c r="L81" s="111"/>
      <c r="M81" s="111"/>
      <c r="N81" s="111"/>
      <c r="O81" s="111"/>
      <c r="P81" s="112"/>
      <c r="Q81" s="110">
        <f>$Q$25</f>
        <v>0</v>
      </c>
      <c r="R81" s="111"/>
      <c r="S81" s="111"/>
      <c r="T81" s="111"/>
      <c r="U81" s="111"/>
      <c r="V81" s="111"/>
      <c r="W81" s="112"/>
      <c r="X81" s="113" t="s">
        <v>89</v>
      </c>
      <c r="Y81" s="114"/>
      <c r="Z81" s="114"/>
      <c r="AA81" s="114"/>
      <c r="AB81" s="114"/>
      <c r="AC81" s="114"/>
      <c r="AD81" s="115"/>
      <c r="AE81" s="110">
        <f>$AE$25</f>
        <v>0</v>
      </c>
      <c r="AF81" s="111"/>
      <c r="AG81" s="111"/>
      <c r="AH81" s="111"/>
      <c r="AI81" s="111"/>
      <c r="AJ81" s="111"/>
      <c r="AK81" s="112"/>
      <c r="AN81" s="132"/>
      <c r="AO81" s="133"/>
      <c r="AP81" s="133"/>
      <c r="AQ81" s="133"/>
      <c r="AR81" s="134"/>
      <c r="AS81" s="138"/>
      <c r="AT81" s="139"/>
      <c r="AU81" s="139"/>
      <c r="AV81" s="139"/>
      <c r="AW81" s="139"/>
      <c r="AX81" s="139"/>
      <c r="AY81" s="139"/>
      <c r="AZ81" s="139"/>
      <c r="BA81" s="140"/>
    </row>
    <row r="82" spans="2:61" ht="19.8" customHeight="1">
      <c r="B82" s="125" t="s">
        <v>65</v>
      </c>
      <c r="C82" s="125"/>
      <c r="D82" s="125"/>
      <c r="E82" s="125"/>
      <c r="F82" s="125"/>
      <c r="G82" s="125"/>
      <c r="H82" s="125"/>
      <c r="I82" s="125"/>
      <c r="J82" s="126">
        <f>$J$26</f>
        <v>0</v>
      </c>
      <c r="K82" s="127"/>
      <c r="L82" s="127"/>
      <c r="M82" s="127"/>
      <c r="N82" s="127"/>
      <c r="O82" s="127"/>
      <c r="P82" s="128"/>
      <c r="Q82" s="126">
        <f>$Q$26</f>
        <v>0</v>
      </c>
      <c r="R82" s="127"/>
      <c r="S82" s="127"/>
      <c r="T82" s="127"/>
      <c r="U82" s="127"/>
      <c r="V82" s="127"/>
      <c r="W82" s="128"/>
      <c r="X82" s="126">
        <f>$X$26</f>
        <v>0</v>
      </c>
      <c r="Y82" s="127"/>
      <c r="Z82" s="127"/>
      <c r="AA82" s="127"/>
      <c r="AB82" s="127"/>
      <c r="AC82" s="127"/>
      <c r="AD82" s="128"/>
      <c r="AE82" s="126">
        <f>$AE$26</f>
        <v>0</v>
      </c>
      <c r="AF82" s="127"/>
      <c r="AG82" s="127"/>
      <c r="AH82" s="127"/>
      <c r="AI82" s="127"/>
      <c r="AJ82" s="127"/>
      <c r="AK82" s="128"/>
      <c r="AN82" s="122" t="s">
        <v>38</v>
      </c>
      <c r="AO82" s="123"/>
      <c r="AP82" s="123"/>
      <c r="AQ82" s="123"/>
      <c r="AR82" s="124"/>
      <c r="AS82" s="119"/>
      <c r="AT82" s="120"/>
      <c r="AU82" s="120"/>
      <c r="AV82" s="120"/>
      <c r="AW82" s="120"/>
      <c r="AX82" s="120"/>
      <c r="AY82" s="120"/>
      <c r="AZ82" s="120"/>
      <c r="BA82" s="121"/>
    </row>
    <row r="83" spans="2:61" ht="19.8" customHeight="1">
      <c r="B83" s="76" t="s">
        <v>75</v>
      </c>
      <c r="C83" s="76"/>
      <c r="D83" s="14"/>
      <c r="E83" s="14"/>
      <c r="F83" s="14"/>
      <c r="G83" s="14"/>
      <c r="H83" s="14"/>
      <c r="I83" s="14"/>
      <c r="J83" s="14"/>
      <c r="K83" s="14"/>
      <c r="L83" s="14"/>
      <c r="M83" s="14"/>
      <c r="N83" s="14"/>
      <c r="O83" s="14"/>
      <c r="P83" s="14"/>
      <c r="Q83" s="14"/>
      <c r="R83" s="14"/>
      <c r="S83" s="14"/>
      <c r="T83" s="14"/>
      <c r="U83" s="14"/>
      <c r="V83" s="14"/>
      <c r="Y83" s="77" t="s">
        <v>69</v>
      </c>
      <c r="AN83" s="116" t="s">
        <v>36</v>
      </c>
      <c r="AO83" s="117"/>
      <c r="AP83" s="117"/>
      <c r="AQ83" s="117"/>
      <c r="AR83" s="118"/>
      <c r="AS83" s="119"/>
      <c r="AT83" s="120"/>
      <c r="AU83" s="120"/>
      <c r="AV83" s="120"/>
      <c r="AW83" s="120"/>
      <c r="AX83" s="120"/>
      <c r="AY83" s="120"/>
      <c r="AZ83" s="120"/>
      <c r="BA83" s="121"/>
    </row>
    <row r="84" spans="2:61" ht="19.8" customHeight="1">
      <c r="B84" s="76"/>
      <c r="C84" s="76"/>
      <c r="D84" s="14"/>
      <c r="E84" s="14"/>
      <c r="F84" s="14"/>
      <c r="G84" s="14"/>
      <c r="H84" s="14"/>
      <c r="I84" s="14"/>
      <c r="J84" s="14"/>
      <c r="K84" s="14"/>
      <c r="L84" s="14"/>
      <c r="M84" s="14"/>
      <c r="N84" s="14"/>
      <c r="O84" s="14"/>
      <c r="P84" s="14"/>
      <c r="Q84" s="14"/>
      <c r="R84" s="14"/>
      <c r="S84" s="14"/>
      <c r="T84" s="14"/>
      <c r="U84" s="14"/>
      <c r="V84" s="14"/>
      <c r="Y84" s="77"/>
      <c r="AN84" s="122" t="s">
        <v>40</v>
      </c>
      <c r="AO84" s="123"/>
      <c r="AP84" s="123"/>
      <c r="AQ84" s="123"/>
      <c r="AR84" s="124"/>
      <c r="AS84" s="119"/>
      <c r="AT84" s="120"/>
      <c r="AU84" s="120"/>
      <c r="AV84" s="120"/>
      <c r="AW84" s="120"/>
      <c r="AX84" s="120"/>
      <c r="AY84" s="120"/>
      <c r="AZ84" s="120"/>
      <c r="BA84" s="121"/>
    </row>
    <row r="85" spans="2:61" ht="23.4">
      <c r="B85" s="1" t="s">
        <v>0</v>
      </c>
      <c r="C85" s="59"/>
      <c r="D85" s="59"/>
      <c r="E85" s="59"/>
      <c r="F85" s="59"/>
      <c r="G85" s="59"/>
      <c r="H85" s="59"/>
      <c r="I85" s="59"/>
      <c r="J85" s="59"/>
      <c r="K85" s="60"/>
      <c r="L85" s="59"/>
      <c r="M85" s="59"/>
      <c r="N85" s="59"/>
      <c r="O85" s="59"/>
      <c r="P85" s="59"/>
      <c r="Q85" s="59"/>
      <c r="R85" s="59"/>
      <c r="S85" s="59"/>
      <c r="T85" s="59"/>
      <c r="U85" s="59" t="s">
        <v>2</v>
      </c>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219" t="s">
        <v>1</v>
      </c>
      <c r="AW85" s="219"/>
      <c r="AX85" s="219"/>
      <c r="AY85" s="219"/>
      <c r="AZ85" s="219"/>
      <c r="BA85" s="219"/>
      <c r="BB85" s="59"/>
    </row>
    <row r="86" spans="2:61" ht="13.8" thickBot="1">
      <c r="O86" s="61"/>
      <c r="P86" s="61"/>
      <c r="Q86" s="61"/>
      <c r="R86" s="61"/>
      <c r="S86" s="61"/>
      <c r="T86" s="61"/>
      <c r="U86" s="61"/>
      <c r="V86" s="61"/>
      <c r="W86" s="61"/>
      <c r="X86" s="61"/>
      <c r="Y86" s="61"/>
      <c r="Z86" s="61"/>
      <c r="AA86" s="61"/>
      <c r="AB86" s="61"/>
      <c r="AC86" s="61"/>
      <c r="AD86" s="61"/>
      <c r="AE86" s="61"/>
      <c r="AF86" s="61"/>
      <c r="AG86" s="61"/>
      <c r="AH86" s="61"/>
      <c r="AI86" s="61"/>
      <c r="AJ86" s="61"/>
      <c r="AK86" s="61"/>
      <c r="AY86" s="5"/>
      <c r="AZ86" s="5"/>
      <c r="BA86" s="13" t="str">
        <f>IF(SUM(U97:AA104)=0,"",COUNTIFS($B$13:$B$133,"小計",$U$13:$U$133,"&gt;0")&amp;"枚中4枚目")</f>
        <v/>
      </c>
    </row>
    <row r="87" spans="2:61" ht="15.6" customHeight="1" thickBot="1">
      <c r="B87" s="3" t="s">
        <v>73</v>
      </c>
      <c r="N87" s="99" t="s">
        <v>3</v>
      </c>
      <c r="O87" s="100"/>
      <c r="P87" s="100"/>
      <c r="Q87" s="342">
        <f>$Q$3</f>
        <v>0</v>
      </c>
      <c r="R87" s="342"/>
      <c r="S87" s="342"/>
      <c r="T87" s="342"/>
      <c r="U87" s="342"/>
      <c r="V87" s="342"/>
      <c r="W87" s="342"/>
      <c r="X87" s="342"/>
      <c r="Y87" s="342"/>
      <c r="Z87" s="342"/>
      <c r="AA87" s="342"/>
      <c r="AB87" s="342"/>
      <c r="AC87" s="342"/>
      <c r="AD87" s="342"/>
      <c r="AE87" s="342"/>
      <c r="AF87" s="342"/>
      <c r="AG87" s="342"/>
      <c r="AH87" s="342"/>
      <c r="AI87" s="342"/>
      <c r="AJ87" s="342"/>
      <c r="AK87" s="343"/>
      <c r="AN87" s="1" t="s">
        <v>4</v>
      </c>
    </row>
    <row r="88" spans="2:61" ht="15" customHeight="1">
      <c r="N88" s="105" t="s">
        <v>66</v>
      </c>
      <c r="O88" s="106"/>
      <c r="P88" s="106"/>
      <c r="Q88" s="344"/>
      <c r="R88" s="344"/>
      <c r="S88" s="344"/>
      <c r="T88" s="344"/>
      <c r="U88" s="344"/>
      <c r="V88" s="344"/>
      <c r="W88" s="344"/>
      <c r="X88" s="344"/>
      <c r="Y88" s="344"/>
      <c r="Z88" s="344"/>
      <c r="AA88" s="344"/>
      <c r="AB88" s="344"/>
      <c r="AC88" s="344"/>
      <c r="AD88" s="344"/>
      <c r="AE88" s="344"/>
      <c r="AF88" s="344"/>
      <c r="AG88" s="344"/>
      <c r="AH88" s="344"/>
      <c r="AI88" s="344"/>
      <c r="AJ88" s="344"/>
      <c r="AK88" s="345"/>
      <c r="AN88" s="220" t="s">
        <v>46</v>
      </c>
      <c r="AO88" s="221"/>
      <c r="AP88" s="221"/>
      <c r="AQ88" s="221"/>
      <c r="AR88" s="224">
        <f>$AR$4</f>
        <v>0</v>
      </c>
      <c r="AS88" s="225"/>
      <c r="AT88" s="225"/>
      <c r="AU88" s="225"/>
      <c r="AV88" s="228">
        <f>$AV$4</f>
        <v>0</v>
      </c>
      <c r="AW88" s="224">
        <f>AW60</f>
        <v>0</v>
      </c>
      <c r="AX88" s="225"/>
      <c r="AY88" s="225"/>
      <c r="AZ88" s="225"/>
      <c r="BA88" s="206" t="s">
        <v>5</v>
      </c>
    </row>
    <row r="89" spans="2:61" ht="13.8" customHeight="1">
      <c r="N89" s="105" t="s">
        <v>67</v>
      </c>
      <c r="O89" s="106"/>
      <c r="P89" s="106"/>
      <c r="Q89" s="344">
        <f>$Q$5</f>
        <v>0</v>
      </c>
      <c r="R89" s="344"/>
      <c r="S89" s="344"/>
      <c r="T89" s="344"/>
      <c r="U89" s="344"/>
      <c r="V89" s="344"/>
      <c r="W89" s="344"/>
      <c r="X89" s="344"/>
      <c r="Y89" s="344"/>
      <c r="Z89" s="344"/>
      <c r="AA89" s="344"/>
      <c r="AB89" s="344"/>
      <c r="AC89" s="344"/>
      <c r="AD89" s="344"/>
      <c r="AE89" s="344"/>
      <c r="AF89" s="344"/>
      <c r="AG89" s="344"/>
      <c r="AH89" s="344"/>
      <c r="AI89" s="344"/>
      <c r="AJ89" s="344"/>
      <c r="AK89" s="345"/>
      <c r="AN89" s="222"/>
      <c r="AO89" s="223"/>
      <c r="AP89" s="223"/>
      <c r="AQ89" s="223"/>
      <c r="AR89" s="226"/>
      <c r="AS89" s="227"/>
      <c r="AT89" s="227"/>
      <c r="AU89" s="227"/>
      <c r="AV89" s="229"/>
      <c r="AW89" s="226"/>
      <c r="AX89" s="227"/>
      <c r="AY89" s="227"/>
      <c r="AZ89" s="227"/>
      <c r="BA89" s="207"/>
    </row>
    <row r="90" spans="2:61" ht="19.2" customHeight="1">
      <c r="B90" s="1" t="s">
        <v>45</v>
      </c>
      <c r="D90" s="90">
        <f>$D$6</f>
        <v>0</v>
      </c>
      <c r="E90" s="1" t="s">
        <v>42</v>
      </c>
      <c r="F90" s="90">
        <f>$F$6</f>
        <v>0</v>
      </c>
      <c r="G90" s="1" t="s">
        <v>43</v>
      </c>
      <c r="H90" s="91">
        <f>$H$6</f>
        <v>0</v>
      </c>
      <c r="I90" s="1" t="s">
        <v>44</v>
      </c>
      <c r="N90" s="105"/>
      <c r="O90" s="106"/>
      <c r="P90" s="106"/>
      <c r="Q90" s="344"/>
      <c r="R90" s="344"/>
      <c r="S90" s="344"/>
      <c r="T90" s="344"/>
      <c r="U90" s="344"/>
      <c r="V90" s="344"/>
      <c r="W90" s="344"/>
      <c r="X90" s="344"/>
      <c r="Y90" s="344"/>
      <c r="Z90" s="344"/>
      <c r="AA90" s="344"/>
      <c r="AB90" s="344"/>
      <c r="AC90" s="344"/>
      <c r="AD90" s="344"/>
      <c r="AE90" s="344"/>
      <c r="AF90" s="344"/>
      <c r="AG90" s="344"/>
      <c r="AH90" s="344"/>
      <c r="AI90" s="344"/>
      <c r="AJ90" s="344"/>
      <c r="AK90" s="345"/>
      <c r="AN90" s="208" t="s">
        <v>50</v>
      </c>
      <c r="AO90" s="209"/>
      <c r="AP90" s="209"/>
      <c r="AQ90" s="210"/>
      <c r="AR90" s="211">
        <f>$AR$6</f>
        <v>0</v>
      </c>
      <c r="AS90" s="212"/>
      <c r="AT90" s="212"/>
      <c r="AU90" s="212"/>
      <c r="AV90" s="212"/>
      <c r="AW90" s="212"/>
      <c r="AX90" s="212"/>
      <c r="AY90" s="212"/>
      <c r="AZ90" s="212"/>
      <c r="BA90" s="213"/>
    </row>
    <row r="91" spans="2:61" ht="26.4" customHeight="1">
      <c r="N91" s="96" t="s">
        <v>112</v>
      </c>
      <c r="O91" s="97"/>
      <c r="P91" s="97"/>
      <c r="Q91" s="227">
        <f>$Q$7</f>
        <v>0</v>
      </c>
      <c r="R91" s="227"/>
      <c r="S91" s="227"/>
      <c r="T91" s="227"/>
      <c r="U91" s="227"/>
      <c r="V91" s="227"/>
      <c r="W91" s="227"/>
      <c r="X91" s="227"/>
      <c r="Y91" s="227"/>
      <c r="Z91" s="346" t="s">
        <v>113</v>
      </c>
      <c r="AA91" s="346"/>
      <c r="AB91" s="346"/>
      <c r="AC91" s="227">
        <f>$AC$7</f>
        <v>0</v>
      </c>
      <c r="AD91" s="227"/>
      <c r="AE91" s="227"/>
      <c r="AF91" s="227"/>
      <c r="AG91" s="227"/>
      <c r="AH91" s="227"/>
      <c r="AI91" s="227"/>
      <c r="AJ91" s="227"/>
      <c r="AK91" s="341"/>
      <c r="AN91" s="214" t="s">
        <v>49</v>
      </c>
      <c r="AO91" s="215"/>
      <c r="AP91" s="215"/>
      <c r="AQ91" s="215"/>
      <c r="AR91" s="216">
        <f>AR63</f>
        <v>0</v>
      </c>
      <c r="AS91" s="217"/>
      <c r="AT91" s="217"/>
      <c r="AU91" s="217"/>
      <c r="AV91" s="217"/>
      <c r="AW91" s="217"/>
      <c r="AX91" s="217"/>
      <c r="AY91" s="217"/>
      <c r="AZ91" s="217"/>
      <c r="BA91" s="218"/>
    </row>
    <row r="92" spans="2:61" ht="24.75" customHeight="1" thickBot="1">
      <c r="N92" s="190" t="s">
        <v>6</v>
      </c>
      <c r="O92" s="191"/>
      <c r="P92" s="191"/>
      <c r="Q92" s="191"/>
      <c r="R92" s="191"/>
      <c r="S92" s="191"/>
      <c r="T92" s="191"/>
      <c r="U92" s="191"/>
      <c r="V92" s="191"/>
      <c r="W92" s="192"/>
      <c r="X92" s="84" t="s">
        <v>48</v>
      </c>
      <c r="Y92" s="78" t="str">
        <f>IF(Y$8="","",Y$8)</f>
        <v/>
      </c>
      <c r="Z92" s="78" t="str">
        <f t="shared" ref="Z92:AK92" si="7">IF(Z$8="","",Z$8)</f>
        <v/>
      </c>
      <c r="AA92" s="78" t="str">
        <f t="shared" si="7"/>
        <v/>
      </c>
      <c r="AB92" s="78" t="str">
        <f t="shared" si="7"/>
        <v/>
      </c>
      <c r="AC92" s="78" t="str">
        <f t="shared" si="7"/>
        <v/>
      </c>
      <c r="AD92" s="78" t="str">
        <f t="shared" si="7"/>
        <v/>
      </c>
      <c r="AE92" s="78" t="str">
        <f t="shared" si="7"/>
        <v/>
      </c>
      <c r="AF92" s="78" t="str">
        <f t="shared" si="7"/>
        <v/>
      </c>
      <c r="AG92" s="78" t="str">
        <f t="shared" si="7"/>
        <v/>
      </c>
      <c r="AH92" s="78" t="str">
        <f t="shared" si="7"/>
        <v/>
      </c>
      <c r="AI92" s="78" t="str">
        <f t="shared" si="7"/>
        <v/>
      </c>
      <c r="AJ92" s="78" t="str">
        <f t="shared" si="7"/>
        <v/>
      </c>
      <c r="AK92" s="79" t="str">
        <f t="shared" si="7"/>
        <v/>
      </c>
      <c r="AN92" s="193" t="s">
        <v>47</v>
      </c>
      <c r="AO92" s="194"/>
      <c r="AP92" s="194"/>
      <c r="AQ92" s="194"/>
      <c r="AR92" s="195">
        <f>$AR$8</f>
        <v>0</v>
      </c>
      <c r="AS92" s="196"/>
      <c r="AT92" s="63" t="s">
        <v>7</v>
      </c>
      <c r="AU92" s="80" t="str">
        <f>IF(AU$8="","",AU$8)</f>
        <v/>
      </c>
      <c r="AV92" s="81" t="str">
        <f t="shared" ref="AV92:BA92" si="8">IF(AV$8="","",AV$8)</f>
        <v/>
      </c>
      <c r="AW92" s="81" t="str">
        <f t="shared" si="8"/>
        <v/>
      </c>
      <c r="AX92" s="81" t="str">
        <f t="shared" si="8"/>
        <v/>
      </c>
      <c r="AY92" s="81" t="str">
        <f t="shared" si="8"/>
        <v/>
      </c>
      <c r="AZ92" s="81" t="str">
        <f t="shared" si="8"/>
        <v/>
      </c>
      <c r="BA92" s="82" t="str">
        <f t="shared" si="8"/>
        <v/>
      </c>
      <c r="BF92" s="2"/>
      <c r="BG92" s="2"/>
      <c r="BH92" s="2"/>
      <c r="BI92" s="2"/>
    </row>
    <row r="93" spans="2:61" ht="24" customHeight="1" thickBot="1">
      <c r="N93" s="197" t="s">
        <v>72</v>
      </c>
      <c r="O93" s="198"/>
      <c r="P93" s="198"/>
      <c r="Q93" s="198"/>
      <c r="R93" s="198"/>
      <c r="S93" s="198"/>
      <c r="T93" s="198"/>
      <c r="U93" s="198"/>
      <c r="V93" s="198"/>
      <c r="W93" s="199"/>
      <c r="X93" s="80" t="str">
        <f>IF(X$9="","",X$9)</f>
        <v/>
      </c>
      <c r="Y93" s="81" t="str">
        <f t="shared" ref="Y93:AB93" si="9">IF(Y$9="","",Y$9)</f>
        <v/>
      </c>
      <c r="Z93" s="81" t="str">
        <f t="shared" si="9"/>
        <v/>
      </c>
      <c r="AA93" s="81" t="str">
        <f t="shared" si="9"/>
        <v/>
      </c>
      <c r="AB93" s="83" t="str">
        <f t="shared" si="9"/>
        <v/>
      </c>
      <c r="AC93" s="65"/>
      <c r="AD93" s="66"/>
      <c r="AE93" s="66"/>
      <c r="AF93" s="66"/>
      <c r="AG93" s="66"/>
      <c r="AH93" s="66"/>
      <c r="AI93" s="66"/>
      <c r="AJ93" s="66"/>
      <c r="AK93" s="67"/>
    </row>
    <row r="94" spans="2:61" ht="19.05" customHeight="1">
      <c r="B94" s="1" t="s">
        <v>45</v>
      </c>
      <c r="D94" s="90">
        <f>$D$10</f>
        <v>0</v>
      </c>
      <c r="E94" s="1" t="s">
        <v>42</v>
      </c>
      <c r="F94" s="90">
        <f>$F$10</f>
        <v>0</v>
      </c>
      <c r="G94" s="1" t="s">
        <v>43</v>
      </c>
      <c r="H94" s="91">
        <f>$H$10</f>
        <v>0</v>
      </c>
      <c r="I94" s="1" t="s">
        <v>77</v>
      </c>
      <c r="AN94" s="1" t="s">
        <v>8</v>
      </c>
      <c r="BG94" s="69"/>
      <c r="BH94" s="69"/>
      <c r="BI94" s="69"/>
    </row>
    <row r="95" spans="2:61">
      <c r="AN95" s="1" t="s">
        <v>9</v>
      </c>
    </row>
    <row r="96" spans="2:61" ht="15.6" customHeight="1">
      <c r="B96" s="200" t="s">
        <v>10</v>
      </c>
      <c r="C96" s="200"/>
      <c r="D96" s="200"/>
      <c r="E96" s="200"/>
      <c r="F96" s="200"/>
      <c r="G96" s="200"/>
      <c r="H96" s="200"/>
      <c r="I96" s="200"/>
      <c r="J96" s="200"/>
      <c r="K96" s="200"/>
      <c r="L96" s="200"/>
      <c r="M96" s="200"/>
      <c r="N96" s="200"/>
      <c r="O96" s="200"/>
      <c r="P96" s="200"/>
      <c r="Q96" s="200"/>
      <c r="R96" s="200"/>
      <c r="S96" s="200"/>
      <c r="T96" s="200"/>
      <c r="U96" s="201" t="s">
        <v>71</v>
      </c>
      <c r="V96" s="202"/>
      <c r="W96" s="202"/>
      <c r="X96" s="202"/>
      <c r="Y96" s="202"/>
      <c r="Z96" s="202"/>
      <c r="AA96" s="203"/>
      <c r="AB96" s="201" t="s">
        <v>11</v>
      </c>
      <c r="AC96" s="202"/>
      <c r="AD96" s="203"/>
      <c r="AE96" s="201" t="s">
        <v>63</v>
      </c>
      <c r="AF96" s="202"/>
      <c r="AG96" s="202"/>
      <c r="AH96" s="202"/>
      <c r="AI96" s="202"/>
      <c r="AJ96" s="202"/>
      <c r="AK96" s="203"/>
      <c r="AN96" s="204"/>
      <c r="AO96" s="141"/>
      <c r="AP96" s="141"/>
      <c r="AQ96" s="141"/>
      <c r="AR96" s="205"/>
      <c r="AS96" s="188"/>
      <c r="AT96" s="142"/>
      <c r="AU96" s="142"/>
      <c r="AV96" s="189"/>
      <c r="AW96" s="188"/>
      <c r="AX96" s="142"/>
      <c r="AY96" s="142"/>
      <c r="AZ96" s="142"/>
      <c r="BA96" s="189"/>
    </row>
    <row r="97" spans="2:59" ht="27.75" customHeight="1">
      <c r="B97" s="178"/>
      <c r="C97" s="178"/>
      <c r="D97" s="178"/>
      <c r="E97" s="178"/>
      <c r="F97" s="178"/>
      <c r="G97" s="178"/>
      <c r="H97" s="178"/>
      <c r="I97" s="178"/>
      <c r="J97" s="178"/>
      <c r="K97" s="178"/>
      <c r="L97" s="178"/>
      <c r="M97" s="178"/>
      <c r="N97" s="178"/>
      <c r="O97" s="178"/>
      <c r="P97" s="178"/>
      <c r="Q97" s="178"/>
      <c r="R97" s="178"/>
      <c r="S97" s="178"/>
      <c r="T97" s="178"/>
      <c r="U97" s="179"/>
      <c r="V97" s="180"/>
      <c r="W97" s="180"/>
      <c r="X97" s="180"/>
      <c r="Y97" s="180"/>
      <c r="Z97" s="180"/>
      <c r="AA97" s="181"/>
      <c r="AB97" s="182" ph="1"/>
      <c r="AC97" s="183"/>
      <c r="AD97" s="184"/>
      <c r="AE97" s="185"/>
      <c r="AF97" s="186"/>
      <c r="AG97" s="186"/>
      <c r="AH97" s="186"/>
      <c r="AI97" s="186"/>
      <c r="AJ97" s="186"/>
      <c r="AK97" s="187"/>
      <c r="AN97" s="165"/>
      <c r="AO97" s="166"/>
      <c r="AP97" s="166"/>
      <c r="AQ97" s="166"/>
      <c r="AR97" s="167"/>
      <c r="AS97" s="152"/>
      <c r="AT97" s="153"/>
      <c r="AU97" s="153"/>
      <c r="AV97" s="154"/>
      <c r="AW97" s="152"/>
      <c r="AX97" s="153"/>
      <c r="AY97" s="153"/>
      <c r="AZ97" s="153"/>
      <c r="BA97" s="154"/>
    </row>
    <row r="98" spans="2:59" ht="27.75" customHeight="1">
      <c r="B98" s="178"/>
      <c r="C98" s="178"/>
      <c r="D98" s="178"/>
      <c r="E98" s="178"/>
      <c r="F98" s="178"/>
      <c r="G98" s="178"/>
      <c r="H98" s="178"/>
      <c r="I98" s="178"/>
      <c r="J98" s="178"/>
      <c r="K98" s="178"/>
      <c r="L98" s="178"/>
      <c r="M98" s="178"/>
      <c r="N98" s="178"/>
      <c r="O98" s="178"/>
      <c r="P98" s="178"/>
      <c r="Q98" s="178"/>
      <c r="R98" s="178"/>
      <c r="S98" s="178"/>
      <c r="T98" s="178"/>
      <c r="U98" s="179"/>
      <c r="V98" s="180"/>
      <c r="W98" s="180"/>
      <c r="X98" s="180"/>
      <c r="Y98" s="180"/>
      <c r="Z98" s="180"/>
      <c r="AA98" s="181"/>
      <c r="AB98" s="182" ph="1"/>
      <c r="AC98" s="183"/>
      <c r="AD98" s="184"/>
      <c r="AE98" s="185"/>
      <c r="AF98" s="186"/>
      <c r="AG98" s="186"/>
      <c r="AH98" s="186"/>
      <c r="AI98" s="186"/>
      <c r="AJ98" s="186"/>
      <c r="AK98" s="187"/>
      <c r="AN98" s="165"/>
      <c r="AO98" s="166"/>
      <c r="AP98" s="166"/>
      <c r="AQ98" s="166"/>
      <c r="AR98" s="167"/>
      <c r="AS98" s="152"/>
      <c r="AT98" s="153"/>
      <c r="AU98" s="153"/>
      <c r="AV98" s="154"/>
      <c r="AW98" s="152"/>
      <c r="AX98" s="153"/>
      <c r="AY98" s="153"/>
      <c r="AZ98" s="153"/>
      <c r="BA98" s="154"/>
    </row>
    <row r="99" spans="2:59" ht="27.75" customHeight="1">
      <c r="B99" s="178"/>
      <c r="C99" s="178"/>
      <c r="D99" s="178"/>
      <c r="E99" s="178"/>
      <c r="F99" s="178"/>
      <c r="G99" s="178"/>
      <c r="H99" s="178"/>
      <c r="I99" s="178"/>
      <c r="J99" s="178"/>
      <c r="K99" s="178"/>
      <c r="L99" s="178"/>
      <c r="M99" s="178"/>
      <c r="N99" s="178"/>
      <c r="O99" s="178"/>
      <c r="P99" s="178"/>
      <c r="Q99" s="178"/>
      <c r="R99" s="178"/>
      <c r="S99" s="178"/>
      <c r="T99" s="178"/>
      <c r="U99" s="179"/>
      <c r="V99" s="180"/>
      <c r="W99" s="180"/>
      <c r="X99" s="180"/>
      <c r="Y99" s="180"/>
      <c r="Z99" s="180"/>
      <c r="AA99" s="181"/>
      <c r="AB99" s="182" ph="1"/>
      <c r="AC99" s="183"/>
      <c r="AD99" s="184"/>
      <c r="AE99" s="185"/>
      <c r="AF99" s="186"/>
      <c r="AG99" s="186"/>
      <c r="AH99" s="186"/>
      <c r="AI99" s="186"/>
      <c r="AJ99" s="186"/>
      <c r="AK99" s="187"/>
      <c r="AN99" s="165"/>
      <c r="AO99" s="166"/>
      <c r="AP99" s="166"/>
      <c r="AQ99" s="166"/>
      <c r="AR99" s="167"/>
      <c r="AS99" s="152"/>
      <c r="AT99" s="153"/>
      <c r="AU99" s="153"/>
      <c r="AV99" s="154"/>
      <c r="AW99" s="152"/>
      <c r="AX99" s="153"/>
      <c r="AY99" s="153"/>
      <c r="AZ99" s="153"/>
      <c r="BA99" s="154"/>
    </row>
    <row r="100" spans="2:59" ht="27.75" customHeight="1">
      <c r="B100" s="178"/>
      <c r="C100" s="178"/>
      <c r="D100" s="178"/>
      <c r="E100" s="178"/>
      <c r="F100" s="178"/>
      <c r="G100" s="178"/>
      <c r="H100" s="178"/>
      <c r="I100" s="178"/>
      <c r="J100" s="178"/>
      <c r="K100" s="178"/>
      <c r="L100" s="178"/>
      <c r="M100" s="178"/>
      <c r="N100" s="178"/>
      <c r="O100" s="178"/>
      <c r="P100" s="178"/>
      <c r="Q100" s="178"/>
      <c r="R100" s="178"/>
      <c r="S100" s="178"/>
      <c r="T100" s="178"/>
      <c r="U100" s="179"/>
      <c r="V100" s="180"/>
      <c r="W100" s="180"/>
      <c r="X100" s="180"/>
      <c r="Y100" s="180"/>
      <c r="Z100" s="180"/>
      <c r="AA100" s="181"/>
      <c r="AB100" s="182" ph="1"/>
      <c r="AC100" s="183"/>
      <c r="AD100" s="184"/>
      <c r="AE100" s="185"/>
      <c r="AF100" s="186"/>
      <c r="AG100" s="186"/>
      <c r="AH100" s="186"/>
      <c r="AI100" s="186"/>
      <c r="AJ100" s="186"/>
      <c r="AK100" s="187"/>
      <c r="AN100" s="165"/>
      <c r="AO100" s="166"/>
      <c r="AP100" s="166"/>
      <c r="AQ100" s="166"/>
      <c r="AR100" s="167"/>
      <c r="AS100" s="152"/>
      <c r="AT100" s="153"/>
      <c r="AU100" s="153"/>
      <c r="AV100" s="154"/>
      <c r="AW100" s="152"/>
      <c r="AX100" s="153"/>
      <c r="AY100" s="153"/>
      <c r="AZ100" s="153"/>
      <c r="BA100" s="154"/>
    </row>
    <row r="101" spans="2:59" ht="27.75" customHeight="1">
      <c r="B101" s="178"/>
      <c r="C101" s="178"/>
      <c r="D101" s="178"/>
      <c r="E101" s="178"/>
      <c r="F101" s="178"/>
      <c r="G101" s="178"/>
      <c r="H101" s="178"/>
      <c r="I101" s="178"/>
      <c r="J101" s="178"/>
      <c r="K101" s="178"/>
      <c r="L101" s="178"/>
      <c r="M101" s="178"/>
      <c r="N101" s="178"/>
      <c r="O101" s="178"/>
      <c r="P101" s="178"/>
      <c r="Q101" s="178"/>
      <c r="R101" s="178"/>
      <c r="S101" s="178"/>
      <c r="T101" s="178"/>
      <c r="U101" s="179"/>
      <c r="V101" s="180"/>
      <c r="W101" s="180"/>
      <c r="X101" s="180"/>
      <c r="Y101" s="180"/>
      <c r="Z101" s="180"/>
      <c r="AA101" s="181"/>
      <c r="AB101" s="182" ph="1"/>
      <c r="AC101" s="183"/>
      <c r="AD101" s="184"/>
      <c r="AE101" s="185"/>
      <c r="AF101" s="186"/>
      <c r="AG101" s="186"/>
      <c r="AH101" s="186"/>
      <c r="AI101" s="186"/>
      <c r="AJ101" s="186"/>
      <c r="AK101" s="187"/>
      <c r="AN101" s="165"/>
      <c r="AO101" s="166"/>
      <c r="AP101" s="166"/>
      <c r="AQ101" s="166"/>
      <c r="AR101" s="167"/>
      <c r="AS101" s="152"/>
      <c r="AT101" s="153"/>
      <c r="AU101" s="153"/>
      <c r="AV101" s="154"/>
      <c r="AW101" s="152"/>
      <c r="AX101" s="153"/>
      <c r="AY101" s="153"/>
      <c r="AZ101" s="153"/>
      <c r="BA101" s="154"/>
    </row>
    <row r="102" spans="2:59" ht="27.75" customHeight="1">
      <c r="B102" s="178"/>
      <c r="C102" s="178"/>
      <c r="D102" s="178"/>
      <c r="E102" s="178"/>
      <c r="F102" s="178"/>
      <c r="G102" s="178"/>
      <c r="H102" s="178"/>
      <c r="I102" s="178"/>
      <c r="J102" s="178"/>
      <c r="K102" s="178"/>
      <c r="L102" s="178"/>
      <c r="M102" s="178"/>
      <c r="N102" s="178"/>
      <c r="O102" s="178"/>
      <c r="P102" s="178"/>
      <c r="Q102" s="178"/>
      <c r="R102" s="178"/>
      <c r="S102" s="178"/>
      <c r="T102" s="178"/>
      <c r="U102" s="179"/>
      <c r="V102" s="180"/>
      <c r="W102" s="180"/>
      <c r="X102" s="180"/>
      <c r="Y102" s="180"/>
      <c r="Z102" s="180"/>
      <c r="AA102" s="181"/>
      <c r="AB102" s="182" ph="1"/>
      <c r="AC102" s="183"/>
      <c r="AD102" s="184"/>
      <c r="AE102" s="185"/>
      <c r="AF102" s="186"/>
      <c r="AG102" s="186"/>
      <c r="AH102" s="186"/>
      <c r="AI102" s="186"/>
      <c r="AJ102" s="186"/>
      <c r="AK102" s="187"/>
      <c r="AN102" s="165"/>
      <c r="AO102" s="166"/>
      <c r="AP102" s="166"/>
      <c r="AQ102" s="166"/>
      <c r="AR102" s="167"/>
      <c r="AS102" s="152"/>
      <c r="AT102" s="153"/>
      <c r="AU102" s="153"/>
      <c r="AV102" s="154"/>
      <c r="AW102" s="152"/>
      <c r="AX102" s="153"/>
      <c r="AY102" s="153"/>
      <c r="AZ102" s="153"/>
      <c r="BA102" s="154"/>
    </row>
    <row r="103" spans="2:59" ht="27.75" customHeight="1">
      <c r="B103" s="178"/>
      <c r="C103" s="178"/>
      <c r="D103" s="178"/>
      <c r="E103" s="178"/>
      <c r="F103" s="178"/>
      <c r="G103" s="178"/>
      <c r="H103" s="178"/>
      <c r="I103" s="178"/>
      <c r="J103" s="178"/>
      <c r="K103" s="178"/>
      <c r="L103" s="178"/>
      <c r="M103" s="178"/>
      <c r="N103" s="178"/>
      <c r="O103" s="178"/>
      <c r="P103" s="178"/>
      <c r="Q103" s="178"/>
      <c r="R103" s="178"/>
      <c r="S103" s="178"/>
      <c r="T103" s="178"/>
      <c r="U103" s="179"/>
      <c r="V103" s="180"/>
      <c r="W103" s="180"/>
      <c r="X103" s="180"/>
      <c r="Y103" s="180"/>
      <c r="Z103" s="180"/>
      <c r="AA103" s="181"/>
      <c r="AB103" s="182" ph="1"/>
      <c r="AC103" s="183"/>
      <c r="AD103" s="184"/>
      <c r="AE103" s="185"/>
      <c r="AF103" s="186"/>
      <c r="AG103" s="186"/>
      <c r="AH103" s="186"/>
      <c r="AI103" s="186"/>
      <c r="AJ103" s="186"/>
      <c r="AK103" s="187"/>
      <c r="AN103" s="165"/>
      <c r="AO103" s="166"/>
      <c r="AP103" s="166"/>
      <c r="AQ103" s="166"/>
      <c r="AR103" s="167"/>
      <c r="AS103" s="152"/>
      <c r="AT103" s="153"/>
      <c r="AU103" s="153"/>
      <c r="AV103" s="154"/>
      <c r="AW103" s="152"/>
      <c r="AX103" s="153"/>
      <c r="AY103" s="153"/>
      <c r="AZ103" s="153"/>
      <c r="BA103" s="154"/>
      <c r="BG103" s="70"/>
    </row>
    <row r="104" spans="2:59" ht="27.75" customHeight="1" thickBot="1">
      <c r="B104" s="168"/>
      <c r="C104" s="168"/>
      <c r="D104" s="168"/>
      <c r="E104" s="168"/>
      <c r="F104" s="168"/>
      <c r="G104" s="168"/>
      <c r="H104" s="168"/>
      <c r="I104" s="168"/>
      <c r="J104" s="168"/>
      <c r="K104" s="168"/>
      <c r="L104" s="168"/>
      <c r="M104" s="168"/>
      <c r="N104" s="168"/>
      <c r="O104" s="168"/>
      <c r="P104" s="168"/>
      <c r="Q104" s="168"/>
      <c r="R104" s="168"/>
      <c r="S104" s="168"/>
      <c r="T104" s="168"/>
      <c r="U104" s="169"/>
      <c r="V104" s="170"/>
      <c r="W104" s="170"/>
      <c r="X104" s="170"/>
      <c r="Y104" s="170"/>
      <c r="Z104" s="170"/>
      <c r="AA104" s="171"/>
      <c r="AB104" s="172" ph="1"/>
      <c r="AC104" s="173"/>
      <c r="AD104" s="174"/>
      <c r="AE104" s="175"/>
      <c r="AF104" s="176"/>
      <c r="AG104" s="176"/>
      <c r="AH104" s="176"/>
      <c r="AI104" s="176"/>
      <c r="AJ104" s="176"/>
      <c r="AK104" s="177"/>
      <c r="AN104" s="165"/>
      <c r="AO104" s="166"/>
      <c r="AP104" s="166"/>
      <c r="AQ104" s="166"/>
      <c r="AR104" s="167"/>
      <c r="AS104" s="152"/>
      <c r="AT104" s="153"/>
      <c r="AU104" s="153"/>
      <c r="AV104" s="154"/>
      <c r="AW104" s="152"/>
      <c r="AX104" s="153"/>
      <c r="AY104" s="153"/>
      <c r="AZ104" s="153"/>
      <c r="BA104" s="154"/>
      <c r="BG104" s="70"/>
    </row>
    <row r="105" spans="2:59" ht="26.25" customHeight="1">
      <c r="B105" s="155" t="s">
        <v>74</v>
      </c>
      <c r="C105" s="155"/>
      <c r="D105" s="155"/>
      <c r="E105" s="155"/>
      <c r="F105" s="155"/>
      <c r="G105" s="155"/>
      <c r="H105" s="155"/>
      <c r="I105" s="155"/>
      <c r="J105" s="155"/>
      <c r="K105" s="155"/>
      <c r="L105" s="155"/>
      <c r="M105" s="155"/>
      <c r="N105" s="155"/>
      <c r="O105" s="155"/>
      <c r="P105" s="155"/>
      <c r="Q105" s="155"/>
      <c r="R105" s="155"/>
      <c r="S105" s="155"/>
      <c r="T105" s="155"/>
      <c r="U105" s="156">
        <f>SUM(U97:AA104)</f>
        <v>0</v>
      </c>
      <c r="V105" s="157"/>
      <c r="W105" s="157"/>
      <c r="X105" s="157"/>
      <c r="Y105" s="157"/>
      <c r="Z105" s="157"/>
      <c r="AA105" s="158"/>
      <c r="AB105" s="159" ph="1"/>
      <c r="AC105" s="160"/>
      <c r="AD105" s="161"/>
      <c r="AE105" s="162"/>
      <c r="AF105" s="163"/>
      <c r="AG105" s="163"/>
      <c r="AH105" s="163"/>
      <c r="AI105" s="163"/>
      <c r="AJ105" s="163"/>
      <c r="AK105" s="164"/>
      <c r="AN105" s="165"/>
      <c r="AO105" s="166"/>
      <c r="AP105" s="166"/>
      <c r="AQ105" s="166"/>
      <c r="AR105" s="167"/>
      <c r="AS105" s="152"/>
      <c r="AT105" s="153"/>
      <c r="AU105" s="153"/>
      <c r="AV105" s="154"/>
      <c r="AW105" s="152"/>
      <c r="AX105" s="153"/>
      <c r="AY105" s="153"/>
      <c r="AZ105" s="153"/>
      <c r="BA105" s="154"/>
    </row>
    <row r="106" spans="2:59" ht="10.199999999999999" customHeight="1">
      <c r="B106" s="2"/>
      <c r="C106" s="2"/>
      <c r="D106" s="2"/>
      <c r="E106" s="2"/>
      <c r="F106" s="2"/>
      <c r="G106" s="2"/>
      <c r="H106" s="2"/>
      <c r="I106" s="2"/>
      <c r="J106" s="2"/>
      <c r="K106" s="2"/>
      <c r="L106" s="2"/>
      <c r="M106" s="2"/>
      <c r="N106" s="2"/>
      <c r="O106" s="71"/>
      <c r="P106" s="72"/>
      <c r="Q106" s="72"/>
      <c r="R106" s="72"/>
      <c r="S106" s="72"/>
      <c r="T106" s="72"/>
      <c r="U106" s="73" ph="1"/>
      <c r="V106" s="74" ph="1"/>
      <c r="W106" s="74" ph="1"/>
      <c r="AN106" s="141"/>
      <c r="AO106" s="141"/>
      <c r="AP106" s="141"/>
      <c r="AQ106" s="141"/>
      <c r="AR106" s="141"/>
      <c r="AS106" s="142"/>
      <c r="AT106" s="142"/>
      <c r="AU106" s="142"/>
      <c r="AV106" s="142"/>
      <c r="AW106" s="142"/>
      <c r="AX106" s="142"/>
      <c r="AY106" s="142"/>
      <c r="AZ106" s="142"/>
      <c r="BA106" s="142"/>
    </row>
    <row r="107" spans="2:59" ht="19.8" customHeight="1">
      <c r="B107" s="143"/>
      <c r="C107" s="144"/>
      <c r="D107" s="144"/>
      <c r="E107" s="144"/>
      <c r="F107" s="144"/>
      <c r="G107" s="144"/>
      <c r="H107" s="144"/>
      <c r="I107" s="145"/>
      <c r="J107" s="143" t="s">
        <v>54</v>
      </c>
      <c r="K107" s="144"/>
      <c r="L107" s="144"/>
      <c r="M107" s="144"/>
      <c r="N107" s="144"/>
      <c r="O107" s="144"/>
      <c r="P107" s="145"/>
      <c r="Q107" s="143" t="s">
        <v>55</v>
      </c>
      <c r="R107" s="144"/>
      <c r="S107" s="144"/>
      <c r="T107" s="144"/>
      <c r="U107" s="144"/>
      <c r="V107" s="144"/>
      <c r="W107" s="145"/>
      <c r="X107" s="143" t="s">
        <v>88</v>
      </c>
      <c r="Y107" s="144"/>
      <c r="Z107" s="144"/>
      <c r="AA107" s="144"/>
      <c r="AB107" s="144"/>
      <c r="AC107" s="144"/>
      <c r="AD107" s="145"/>
      <c r="AE107" s="146" t="s">
        <v>56</v>
      </c>
      <c r="AF107" s="147"/>
      <c r="AG107" s="147"/>
      <c r="AH107" s="147"/>
      <c r="AI107" s="147"/>
      <c r="AJ107" s="147"/>
      <c r="AK107" s="148"/>
      <c r="AN107" s="122" t="s">
        <v>39</v>
      </c>
      <c r="AO107" s="123"/>
      <c r="AP107" s="123"/>
      <c r="AQ107" s="123"/>
      <c r="AR107" s="124"/>
      <c r="AS107" s="119"/>
      <c r="AT107" s="120"/>
      <c r="AU107" s="120"/>
      <c r="AV107" s="120"/>
      <c r="AW107" s="120"/>
      <c r="AX107" s="120"/>
      <c r="AY107" s="120"/>
      <c r="AZ107" s="120"/>
      <c r="BA107" s="121"/>
    </row>
    <row r="108" spans="2:59" ht="19.8" customHeight="1">
      <c r="B108" s="143" t="s">
        <v>52</v>
      </c>
      <c r="C108" s="144"/>
      <c r="D108" s="144"/>
      <c r="E108" s="144"/>
      <c r="F108" s="144"/>
      <c r="G108" s="144"/>
      <c r="H108" s="144"/>
      <c r="I108" s="145"/>
      <c r="J108" s="149">
        <f>$J$24</f>
        <v>0</v>
      </c>
      <c r="K108" s="150"/>
      <c r="L108" s="150"/>
      <c r="M108" s="150"/>
      <c r="N108" s="150"/>
      <c r="O108" s="150"/>
      <c r="P108" s="151"/>
      <c r="Q108" s="110">
        <f>$Q$24</f>
        <v>0</v>
      </c>
      <c r="R108" s="111"/>
      <c r="S108" s="111"/>
      <c r="T108" s="111"/>
      <c r="U108" s="111"/>
      <c r="V108" s="111"/>
      <c r="W108" s="112"/>
      <c r="X108" s="110">
        <f>$X$24</f>
        <v>0</v>
      </c>
      <c r="Y108" s="111"/>
      <c r="Z108" s="111"/>
      <c r="AA108" s="111"/>
      <c r="AB108" s="111"/>
      <c r="AC108" s="111"/>
      <c r="AD108" s="112"/>
      <c r="AE108" s="110">
        <f>$AE$24</f>
        <v>0</v>
      </c>
      <c r="AF108" s="111"/>
      <c r="AG108" s="111"/>
      <c r="AH108" s="111"/>
      <c r="AI108" s="111"/>
      <c r="AJ108" s="111"/>
      <c r="AK108" s="112"/>
      <c r="AN108" s="129" t="s">
        <v>37</v>
      </c>
      <c r="AO108" s="130"/>
      <c r="AP108" s="130"/>
      <c r="AQ108" s="130"/>
      <c r="AR108" s="131"/>
      <c r="AS108" s="135"/>
      <c r="AT108" s="136"/>
      <c r="AU108" s="136"/>
      <c r="AV108" s="136"/>
      <c r="AW108" s="136"/>
      <c r="AX108" s="136"/>
      <c r="AY108" s="136"/>
      <c r="AZ108" s="136"/>
      <c r="BA108" s="137"/>
    </row>
    <row r="109" spans="2:59" ht="19.8" customHeight="1">
      <c r="B109" s="107" t="s">
        <v>53</v>
      </c>
      <c r="C109" s="108"/>
      <c r="D109" s="108"/>
      <c r="E109" s="108"/>
      <c r="F109" s="108"/>
      <c r="G109" s="108"/>
      <c r="H109" s="108"/>
      <c r="I109" s="109"/>
      <c r="J109" s="110">
        <f>$J$25</f>
        <v>0</v>
      </c>
      <c r="K109" s="111"/>
      <c r="L109" s="111"/>
      <c r="M109" s="111"/>
      <c r="N109" s="111"/>
      <c r="O109" s="111"/>
      <c r="P109" s="112"/>
      <c r="Q109" s="110">
        <f>$Q$25</f>
        <v>0</v>
      </c>
      <c r="R109" s="111"/>
      <c r="S109" s="111"/>
      <c r="T109" s="111"/>
      <c r="U109" s="111"/>
      <c r="V109" s="111"/>
      <c r="W109" s="112"/>
      <c r="X109" s="113" t="s">
        <v>89</v>
      </c>
      <c r="Y109" s="114"/>
      <c r="Z109" s="114"/>
      <c r="AA109" s="114"/>
      <c r="AB109" s="114"/>
      <c r="AC109" s="114"/>
      <c r="AD109" s="115"/>
      <c r="AE109" s="110">
        <f>$AE$25</f>
        <v>0</v>
      </c>
      <c r="AF109" s="111"/>
      <c r="AG109" s="111"/>
      <c r="AH109" s="111"/>
      <c r="AI109" s="111"/>
      <c r="AJ109" s="111"/>
      <c r="AK109" s="112"/>
      <c r="AN109" s="132"/>
      <c r="AO109" s="133"/>
      <c r="AP109" s="133"/>
      <c r="AQ109" s="133"/>
      <c r="AR109" s="134"/>
      <c r="AS109" s="138"/>
      <c r="AT109" s="139"/>
      <c r="AU109" s="139"/>
      <c r="AV109" s="139"/>
      <c r="AW109" s="139"/>
      <c r="AX109" s="139"/>
      <c r="AY109" s="139"/>
      <c r="AZ109" s="139"/>
      <c r="BA109" s="140"/>
    </row>
    <row r="110" spans="2:59" ht="19.8" customHeight="1">
      <c r="B110" s="125" t="s">
        <v>65</v>
      </c>
      <c r="C110" s="125"/>
      <c r="D110" s="125"/>
      <c r="E110" s="125"/>
      <c r="F110" s="125"/>
      <c r="G110" s="125"/>
      <c r="H110" s="125"/>
      <c r="I110" s="125"/>
      <c r="J110" s="126">
        <f>$J$26</f>
        <v>0</v>
      </c>
      <c r="K110" s="127"/>
      <c r="L110" s="127"/>
      <c r="M110" s="127"/>
      <c r="N110" s="127"/>
      <c r="O110" s="127"/>
      <c r="P110" s="128"/>
      <c r="Q110" s="126">
        <f>$Q$26</f>
        <v>0</v>
      </c>
      <c r="R110" s="127"/>
      <c r="S110" s="127"/>
      <c r="T110" s="127"/>
      <c r="U110" s="127"/>
      <c r="V110" s="127"/>
      <c r="W110" s="128"/>
      <c r="X110" s="126">
        <f>$X$26</f>
        <v>0</v>
      </c>
      <c r="Y110" s="127"/>
      <c r="Z110" s="127"/>
      <c r="AA110" s="127"/>
      <c r="AB110" s="127"/>
      <c r="AC110" s="127"/>
      <c r="AD110" s="128"/>
      <c r="AE110" s="126">
        <f>$AE$26</f>
        <v>0</v>
      </c>
      <c r="AF110" s="127"/>
      <c r="AG110" s="127"/>
      <c r="AH110" s="127"/>
      <c r="AI110" s="127"/>
      <c r="AJ110" s="127"/>
      <c r="AK110" s="128"/>
      <c r="AN110" s="122" t="s">
        <v>38</v>
      </c>
      <c r="AO110" s="123"/>
      <c r="AP110" s="123"/>
      <c r="AQ110" s="123"/>
      <c r="AR110" s="124"/>
      <c r="AS110" s="119"/>
      <c r="AT110" s="120"/>
      <c r="AU110" s="120"/>
      <c r="AV110" s="120"/>
      <c r="AW110" s="120"/>
      <c r="AX110" s="120"/>
      <c r="AY110" s="120"/>
      <c r="AZ110" s="120"/>
      <c r="BA110" s="121"/>
    </row>
    <row r="111" spans="2:59" ht="19.8" customHeight="1">
      <c r="B111" s="76" t="s">
        <v>75</v>
      </c>
      <c r="C111" s="76"/>
      <c r="D111" s="14"/>
      <c r="E111" s="14"/>
      <c r="F111" s="14"/>
      <c r="G111" s="14"/>
      <c r="H111" s="14"/>
      <c r="I111" s="14"/>
      <c r="J111" s="14"/>
      <c r="K111" s="14"/>
      <c r="L111" s="14"/>
      <c r="M111" s="14"/>
      <c r="N111" s="14"/>
      <c r="O111" s="14"/>
      <c r="P111" s="14"/>
      <c r="Q111" s="14"/>
      <c r="R111" s="14"/>
      <c r="S111" s="14"/>
      <c r="T111" s="14"/>
      <c r="U111" s="14"/>
      <c r="V111" s="14"/>
      <c r="Y111" s="77" t="s">
        <v>69</v>
      </c>
      <c r="AN111" s="116" t="s">
        <v>36</v>
      </c>
      <c r="AO111" s="117"/>
      <c r="AP111" s="117"/>
      <c r="AQ111" s="117"/>
      <c r="AR111" s="118"/>
      <c r="AS111" s="119"/>
      <c r="AT111" s="120"/>
      <c r="AU111" s="120"/>
      <c r="AV111" s="120"/>
      <c r="AW111" s="120"/>
      <c r="AX111" s="120"/>
      <c r="AY111" s="120"/>
      <c r="AZ111" s="120"/>
      <c r="BA111" s="121"/>
    </row>
    <row r="112" spans="2:59" ht="19.8" customHeight="1">
      <c r="B112" s="76"/>
      <c r="C112" s="76"/>
      <c r="D112" s="14"/>
      <c r="E112" s="14"/>
      <c r="F112" s="14"/>
      <c r="G112" s="14"/>
      <c r="H112" s="14"/>
      <c r="I112" s="14"/>
      <c r="J112" s="14"/>
      <c r="K112" s="14"/>
      <c r="L112" s="14"/>
      <c r="M112" s="14"/>
      <c r="N112" s="14"/>
      <c r="O112" s="14"/>
      <c r="P112" s="14"/>
      <c r="Q112" s="14"/>
      <c r="R112" s="14"/>
      <c r="S112" s="14"/>
      <c r="T112" s="14"/>
      <c r="U112" s="14"/>
      <c r="V112" s="14"/>
      <c r="Y112" s="77"/>
      <c r="AN112" s="122" t="s">
        <v>40</v>
      </c>
      <c r="AO112" s="123"/>
      <c r="AP112" s="123"/>
      <c r="AQ112" s="123"/>
      <c r="AR112" s="124"/>
      <c r="AS112" s="119"/>
      <c r="AT112" s="120"/>
      <c r="AU112" s="120"/>
      <c r="AV112" s="120"/>
      <c r="AW112" s="120"/>
      <c r="AX112" s="120"/>
      <c r="AY112" s="120"/>
      <c r="AZ112" s="120"/>
      <c r="BA112" s="121"/>
    </row>
    <row r="113" spans="2:61" ht="23.4">
      <c r="B113" s="1" t="s">
        <v>0</v>
      </c>
      <c r="C113" s="59"/>
      <c r="D113" s="59"/>
      <c r="E113" s="59"/>
      <c r="F113" s="59"/>
      <c r="G113" s="59"/>
      <c r="H113" s="59"/>
      <c r="I113" s="59"/>
      <c r="J113" s="59"/>
      <c r="K113" s="60"/>
      <c r="L113" s="59"/>
      <c r="M113" s="59"/>
      <c r="N113" s="59"/>
      <c r="O113" s="59"/>
      <c r="P113" s="59"/>
      <c r="Q113" s="59"/>
      <c r="R113" s="59"/>
      <c r="S113" s="59"/>
      <c r="T113" s="59"/>
      <c r="U113" s="59" t="s">
        <v>2</v>
      </c>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219" t="s">
        <v>1</v>
      </c>
      <c r="AW113" s="219"/>
      <c r="AX113" s="219"/>
      <c r="AY113" s="219"/>
      <c r="AZ113" s="219"/>
      <c r="BA113" s="219"/>
      <c r="BB113" s="59"/>
    </row>
    <row r="114" spans="2:61" ht="13.8" thickBot="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Y114" s="5"/>
      <c r="AZ114" s="5"/>
      <c r="BA114" s="13" t="str">
        <f>IF(SUM(U125:AA132)=0,"",COUNTIFS($B$13:$B$133,"小計",$U$13:$U$133,"&gt;0")&amp;"枚中5枚目")</f>
        <v/>
      </c>
    </row>
    <row r="115" spans="2:61" ht="15.6" customHeight="1" thickBot="1">
      <c r="B115" s="3" t="s">
        <v>73</v>
      </c>
      <c r="N115" s="99" t="s">
        <v>3</v>
      </c>
      <c r="O115" s="100"/>
      <c r="P115" s="100"/>
      <c r="Q115" s="342">
        <f>$Q$3</f>
        <v>0</v>
      </c>
      <c r="R115" s="342"/>
      <c r="S115" s="342"/>
      <c r="T115" s="342"/>
      <c r="U115" s="342"/>
      <c r="V115" s="342"/>
      <c r="W115" s="342"/>
      <c r="X115" s="342"/>
      <c r="Y115" s="342"/>
      <c r="Z115" s="342"/>
      <c r="AA115" s="342"/>
      <c r="AB115" s="342"/>
      <c r="AC115" s="342"/>
      <c r="AD115" s="342"/>
      <c r="AE115" s="342"/>
      <c r="AF115" s="342"/>
      <c r="AG115" s="342"/>
      <c r="AH115" s="342"/>
      <c r="AI115" s="342"/>
      <c r="AJ115" s="342"/>
      <c r="AK115" s="343"/>
      <c r="AN115" s="1" t="s">
        <v>4</v>
      </c>
    </row>
    <row r="116" spans="2:61" ht="15" customHeight="1">
      <c r="N116" s="105" t="s">
        <v>66</v>
      </c>
      <c r="O116" s="106"/>
      <c r="P116" s="106"/>
      <c r="Q116" s="344"/>
      <c r="R116" s="344"/>
      <c r="S116" s="344"/>
      <c r="T116" s="344"/>
      <c r="U116" s="344"/>
      <c r="V116" s="344"/>
      <c r="W116" s="344"/>
      <c r="X116" s="344"/>
      <c r="Y116" s="344"/>
      <c r="Z116" s="344"/>
      <c r="AA116" s="344"/>
      <c r="AB116" s="344"/>
      <c r="AC116" s="344"/>
      <c r="AD116" s="344"/>
      <c r="AE116" s="344"/>
      <c r="AF116" s="344"/>
      <c r="AG116" s="344"/>
      <c r="AH116" s="344"/>
      <c r="AI116" s="344"/>
      <c r="AJ116" s="344"/>
      <c r="AK116" s="345"/>
      <c r="AN116" s="220" t="s">
        <v>46</v>
      </c>
      <c r="AO116" s="221"/>
      <c r="AP116" s="221"/>
      <c r="AQ116" s="221"/>
      <c r="AR116" s="224">
        <f>$AR$4</f>
        <v>0</v>
      </c>
      <c r="AS116" s="225"/>
      <c r="AT116" s="225"/>
      <c r="AU116" s="225"/>
      <c r="AV116" s="228">
        <f>$AV$4</f>
        <v>0</v>
      </c>
      <c r="AW116" s="224">
        <f>AW88</f>
        <v>0</v>
      </c>
      <c r="AX116" s="225"/>
      <c r="AY116" s="225"/>
      <c r="AZ116" s="225"/>
      <c r="BA116" s="206" t="s">
        <v>5</v>
      </c>
    </row>
    <row r="117" spans="2:61" ht="13.8" customHeight="1">
      <c r="N117" s="105" t="s">
        <v>67</v>
      </c>
      <c r="O117" s="106"/>
      <c r="P117" s="106"/>
      <c r="Q117" s="344">
        <f>$Q$5</f>
        <v>0</v>
      </c>
      <c r="R117" s="344"/>
      <c r="S117" s="344"/>
      <c r="T117" s="344"/>
      <c r="U117" s="344"/>
      <c r="V117" s="344"/>
      <c r="W117" s="344"/>
      <c r="X117" s="344"/>
      <c r="Y117" s="344"/>
      <c r="Z117" s="344"/>
      <c r="AA117" s="344"/>
      <c r="AB117" s="344"/>
      <c r="AC117" s="344"/>
      <c r="AD117" s="344"/>
      <c r="AE117" s="344"/>
      <c r="AF117" s="344"/>
      <c r="AG117" s="344"/>
      <c r="AH117" s="344"/>
      <c r="AI117" s="344"/>
      <c r="AJ117" s="344"/>
      <c r="AK117" s="345"/>
      <c r="AN117" s="222"/>
      <c r="AO117" s="223"/>
      <c r="AP117" s="223"/>
      <c r="AQ117" s="223"/>
      <c r="AR117" s="226"/>
      <c r="AS117" s="227"/>
      <c r="AT117" s="227"/>
      <c r="AU117" s="227"/>
      <c r="AV117" s="229"/>
      <c r="AW117" s="226"/>
      <c r="AX117" s="227"/>
      <c r="AY117" s="227"/>
      <c r="AZ117" s="227"/>
      <c r="BA117" s="207"/>
    </row>
    <row r="118" spans="2:61" ht="19.2" customHeight="1">
      <c r="B118" s="1" t="s">
        <v>45</v>
      </c>
      <c r="D118" s="90">
        <f>$D$6</f>
        <v>0</v>
      </c>
      <c r="E118" s="1" t="s">
        <v>42</v>
      </c>
      <c r="F118" s="90">
        <f>$F$6</f>
        <v>0</v>
      </c>
      <c r="G118" s="1" t="s">
        <v>43</v>
      </c>
      <c r="H118" s="91">
        <f>$H$6</f>
        <v>0</v>
      </c>
      <c r="I118" s="1" t="s">
        <v>44</v>
      </c>
      <c r="N118" s="105"/>
      <c r="O118" s="106"/>
      <c r="P118" s="106"/>
      <c r="Q118" s="344"/>
      <c r="R118" s="344"/>
      <c r="S118" s="344"/>
      <c r="T118" s="344"/>
      <c r="U118" s="344"/>
      <c r="V118" s="344"/>
      <c r="W118" s="344"/>
      <c r="X118" s="344"/>
      <c r="Y118" s="344"/>
      <c r="Z118" s="344"/>
      <c r="AA118" s="344"/>
      <c r="AB118" s="344"/>
      <c r="AC118" s="344"/>
      <c r="AD118" s="344"/>
      <c r="AE118" s="344"/>
      <c r="AF118" s="344"/>
      <c r="AG118" s="344"/>
      <c r="AH118" s="344"/>
      <c r="AI118" s="344"/>
      <c r="AJ118" s="344"/>
      <c r="AK118" s="345"/>
      <c r="AN118" s="208" t="s">
        <v>50</v>
      </c>
      <c r="AO118" s="209"/>
      <c r="AP118" s="209"/>
      <c r="AQ118" s="210"/>
      <c r="AR118" s="211">
        <f>$AR$6</f>
        <v>0</v>
      </c>
      <c r="AS118" s="212"/>
      <c r="AT118" s="212"/>
      <c r="AU118" s="212"/>
      <c r="AV118" s="212"/>
      <c r="AW118" s="212"/>
      <c r="AX118" s="212"/>
      <c r="AY118" s="212"/>
      <c r="AZ118" s="212"/>
      <c r="BA118" s="213"/>
    </row>
    <row r="119" spans="2:61" ht="26.4" customHeight="1">
      <c r="N119" s="96" t="s">
        <v>112</v>
      </c>
      <c r="O119" s="97"/>
      <c r="P119" s="97"/>
      <c r="Q119" s="227">
        <f>$Q$7</f>
        <v>0</v>
      </c>
      <c r="R119" s="227"/>
      <c r="S119" s="227"/>
      <c r="T119" s="227"/>
      <c r="U119" s="227"/>
      <c r="V119" s="227"/>
      <c r="W119" s="227"/>
      <c r="X119" s="227"/>
      <c r="Y119" s="227"/>
      <c r="Z119" s="346" t="s">
        <v>113</v>
      </c>
      <c r="AA119" s="346"/>
      <c r="AB119" s="346"/>
      <c r="AC119" s="227">
        <f>$AC$7</f>
        <v>0</v>
      </c>
      <c r="AD119" s="227"/>
      <c r="AE119" s="227"/>
      <c r="AF119" s="227"/>
      <c r="AG119" s="227"/>
      <c r="AH119" s="227"/>
      <c r="AI119" s="227"/>
      <c r="AJ119" s="227"/>
      <c r="AK119" s="341"/>
      <c r="AN119" s="214" t="s">
        <v>49</v>
      </c>
      <c r="AO119" s="215"/>
      <c r="AP119" s="215"/>
      <c r="AQ119" s="215"/>
      <c r="AR119" s="216">
        <f>AR91</f>
        <v>0</v>
      </c>
      <c r="AS119" s="217"/>
      <c r="AT119" s="217"/>
      <c r="AU119" s="217"/>
      <c r="AV119" s="217"/>
      <c r="AW119" s="217"/>
      <c r="AX119" s="217"/>
      <c r="AY119" s="217"/>
      <c r="AZ119" s="217"/>
      <c r="BA119" s="218"/>
    </row>
    <row r="120" spans="2:61" ht="24.75" customHeight="1" thickBot="1">
      <c r="N120" s="190" t="s">
        <v>6</v>
      </c>
      <c r="O120" s="191"/>
      <c r="P120" s="191"/>
      <c r="Q120" s="191"/>
      <c r="R120" s="191"/>
      <c r="S120" s="191"/>
      <c r="T120" s="191"/>
      <c r="U120" s="191"/>
      <c r="V120" s="191"/>
      <c r="W120" s="192"/>
      <c r="X120" s="84" t="s">
        <v>48</v>
      </c>
      <c r="Y120" s="78" t="str">
        <f>IF(Y$8="","",Y$8)</f>
        <v/>
      </c>
      <c r="Z120" s="78" t="str">
        <f t="shared" ref="Z120:AK120" si="10">IF(Z$8="","",Z$8)</f>
        <v/>
      </c>
      <c r="AA120" s="78" t="str">
        <f t="shared" si="10"/>
        <v/>
      </c>
      <c r="AB120" s="78" t="str">
        <f t="shared" si="10"/>
        <v/>
      </c>
      <c r="AC120" s="78" t="str">
        <f t="shared" si="10"/>
        <v/>
      </c>
      <c r="AD120" s="78" t="str">
        <f t="shared" si="10"/>
        <v/>
      </c>
      <c r="AE120" s="78" t="str">
        <f t="shared" si="10"/>
        <v/>
      </c>
      <c r="AF120" s="78" t="str">
        <f t="shared" si="10"/>
        <v/>
      </c>
      <c r="AG120" s="78" t="str">
        <f t="shared" si="10"/>
        <v/>
      </c>
      <c r="AH120" s="78" t="str">
        <f t="shared" si="10"/>
        <v/>
      </c>
      <c r="AI120" s="78" t="str">
        <f t="shared" si="10"/>
        <v/>
      </c>
      <c r="AJ120" s="78" t="str">
        <f t="shared" si="10"/>
        <v/>
      </c>
      <c r="AK120" s="79" t="str">
        <f t="shared" si="10"/>
        <v/>
      </c>
      <c r="AN120" s="193" t="s">
        <v>47</v>
      </c>
      <c r="AO120" s="194"/>
      <c r="AP120" s="194"/>
      <c r="AQ120" s="194"/>
      <c r="AR120" s="195">
        <f>$AR$8</f>
        <v>0</v>
      </c>
      <c r="AS120" s="196"/>
      <c r="AT120" s="63" t="s">
        <v>7</v>
      </c>
      <c r="AU120" s="80" t="str">
        <f>IF(AU$8="","",AU$8)</f>
        <v/>
      </c>
      <c r="AV120" s="81" t="str">
        <f t="shared" ref="AV120:BA120" si="11">IF(AV$8="","",AV$8)</f>
        <v/>
      </c>
      <c r="AW120" s="81" t="str">
        <f t="shared" si="11"/>
        <v/>
      </c>
      <c r="AX120" s="81" t="str">
        <f t="shared" si="11"/>
        <v/>
      </c>
      <c r="AY120" s="81" t="str">
        <f t="shared" si="11"/>
        <v/>
      </c>
      <c r="AZ120" s="81" t="str">
        <f t="shared" si="11"/>
        <v/>
      </c>
      <c r="BA120" s="82" t="str">
        <f t="shared" si="11"/>
        <v/>
      </c>
      <c r="BF120" s="2"/>
      <c r="BG120" s="2"/>
      <c r="BH120" s="2"/>
      <c r="BI120" s="2"/>
    </row>
    <row r="121" spans="2:61" ht="24" customHeight="1" thickBot="1">
      <c r="N121" s="197" t="s">
        <v>72</v>
      </c>
      <c r="O121" s="198"/>
      <c r="P121" s="198"/>
      <c r="Q121" s="198"/>
      <c r="R121" s="198"/>
      <c r="S121" s="198"/>
      <c r="T121" s="198"/>
      <c r="U121" s="198"/>
      <c r="V121" s="198"/>
      <c r="W121" s="199"/>
      <c r="X121" s="80" t="str">
        <f>IF(X$9="","",X$9)</f>
        <v/>
      </c>
      <c r="Y121" s="81" t="str">
        <f t="shared" ref="Y121:AB121" si="12">IF(Y$9="","",Y$9)</f>
        <v/>
      </c>
      <c r="Z121" s="81" t="str">
        <f t="shared" si="12"/>
        <v/>
      </c>
      <c r="AA121" s="81" t="str">
        <f t="shared" si="12"/>
        <v/>
      </c>
      <c r="AB121" s="83" t="str">
        <f t="shared" si="12"/>
        <v/>
      </c>
      <c r="AC121" s="65"/>
      <c r="AD121" s="66"/>
      <c r="AE121" s="66"/>
      <c r="AF121" s="66"/>
      <c r="AG121" s="66"/>
      <c r="AH121" s="66"/>
      <c r="AI121" s="66"/>
      <c r="AJ121" s="66"/>
      <c r="AK121" s="67"/>
    </row>
    <row r="122" spans="2:61" ht="19.05" customHeight="1">
      <c r="B122" s="1" t="s">
        <v>45</v>
      </c>
      <c r="D122" s="90">
        <f>$D$10</f>
        <v>0</v>
      </c>
      <c r="E122" s="1" t="s">
        <v>42</v>
      </c>
      <c r="F122" s="90">
        <f>$F$10</f>
        <v>0</v>
      </c>
      <c r="G122" s="1" t="s">
        <v>43</v>
      </c>
      <c r="H122" s="91">
        <f>$H$10</f>
        <v>0</v>
      </c>
      <c r="I122" s="1" t="s">
        <v>77</v>
      </c>
      <c r="AN122" s="1" t="s">
        <v>8</v>
      </c>
      <c r="BG122" s="69"/>
      <c r="BH122" s="69"/>
      <c r="BI122" s="69"/>
    </row>
    <row r="123" spans="2:61">
      <c r="AN123" s="1" t="s">
        <v>9</v>
      </c>
    </row>
    <row r="124" spans="2:61" ht="15.6" customHeight="1">
      <c r="B124" s="200" t="s">
        <v>10</v>
      </c>
      <c r="C124" s="200"/>
      <c r="D124" s="200"/>
      <c r="E124" s="200"/>
      <c r="F124" s="200"/>
      <c r="G124" s="200"/>
      <c r="H124" s="200"/>
      <c r="I124" s="200"/>
      <c r="J124" s="200"/>
      <c r="K124" s="200"/>
      <c r="L124" s="200"/>
      <c r="M124" s="200"/>
      <c r="N124" s="200"/>
      <c r="O124" s="200"/>
      <c r="P124" s="200"/>
      <c r="Q124" s="200"/>
      <c r="R124" s="200"/>
      <c r="S124" s="200"/>
      <c r="T124" s="200"/>
      <c r="U124" s="201" t="s">
        <v>71</v>
      </c>
      <c r="V124" s="202"/>
      <c r="W124" s="202"/>
      <c r="X124" s="202"/>
      <c r="Y124" s="202"/>
      <c r="Z124" s="202"/>
      <c r="AA124" s="203"/>
      <c r="AB124" s="201" t="s">
        <v>11</v>
      </c>
      <c r="AC124" s="202"/>
      <c r="AD124" s="203"/>
      <c r="AE124" s="201" t="s">
        <v>63</v>
      </c>
      <c r="AF124" s="202"/>
      <c r="AG124" s="202"/>
      <c r="AH124" s="202"/>
      <c r="AI124" s="202"/>
      <c r="AJ124" s="202"/>
      <c r="AK124" s="203"/>
      <c r="AN124" s="204"/>
      <c r="AO124" s="141"/>
      <c r="AP124" s="141"/>
      <c r="AQ124" s="141"/>
      <c r="AR124" s="205"/>
      <c r="AS124" s="188"/>
      <c r="AT124" s="142"/>
      <c r="AU124" s="142"/>
      <c r="AV124" s="189"/>
      <c r="AW124" s="188"/>
      <c r="AX124" s="142"/>
      <c r="AY124" s="142"/>
      <c r="AZ124" s="142"/>
      <c r="BA124" s="189"/>
    </row>
    <row r="125" spans="2:61" ht="27.75" customHeight="1">
      <c r="B125" s="178"/>
      <c r="C125" s="178"/>
      <c r="D125" s="178"/>
      <c r="E125" s="178"/>
      <c r="F125" s="178"/>
      <c r="G125" s="178"/>
      <c r="H125" s="178"/>
      <c r="I125" s="178"/>
      <c r="J125" s="178"/>
      <c r="K125" s="178"/>
      <c r="L125" s="178"/>
      <c r="M125" s="178"/>
      <c r="N125" s="178"/>
      <c r="O125" s="178"/>
      <c r="P125" s="178"/>
      <c r="Q125" s="178"/>
      <c r="R125" s="178"/>
      <c r="S125" s="178"/>
      <c r="T125" s="178"/>
      <c r="U125" s="179"/>
      <c r="V125" s="180"/>
      <c r="W125" s="180"/>
      <c r="X125" s="180"/>
      <c r="Y125" s="180"/>
      <c r="Z125" s="180"/>
      <c r="AA125" s="181"/>
      <c r="AB125" s="182" ph="1"/>
      <c r="AC125" s="183"/>
      <c r="AD125" s="184"/>
      <c r="AE125" s="185"/>
      <c r="AF125" s="186"/>
      <c r="AG125" s="186"/>
      <c r="AH125" s="186"/>
      <c r="AI125" s="186"/>
      <c r="AJ125" s="186"/>
      <c r="AK125" s="187"/>
      <c r="AN125" s="165"/>
      <c r="AO125" s="166"/>
      <c r="AP125" s="166"/>
      <c r="AQ125" s="166"/>
      <c r="AR125" s="167"/>
      <c r="AS125" s="152"/>
      <c r="AT125" s="153"/>
      <c r="AU125" s="153"/>
      <c r="AV125" s="154"/>
      <c r="AW125" s="152"/>
      <c r="AX125" s="153"/>
      <c r="AY125" s="153"/>
      <c r="AZ125" s="153"/>
      <c r="BA125" s="154"/>
    </row>
    <row r="126" spans="2:61" ht="27.75" customHeight="1">
      <c r="B126" s="178"/>
      <c r="C126" s="178"/>
      <c r="D126" s="178"/>
      <c r="E126" s="178"/>
      <c r="F126" s="178"/>
      <c r="G126" s="178"/>
      <c r="H126" s="178"/>
      <c r="I126" s="178"/>
      <c r="J126" s="178"/>
      <c r="K126" s="178"/>
      <c r="L126" s="178"/>
      <c r="M126" s="178"/>
      <c r="N126" s="178"/>
      <c r="O126" s="178"/>
      <c r="P126" s="178"/>
      <c r="Q126" s="178"/>
      <c r="R126" s="178"/>
      <c r="S126" s="178"/>
      <c r="T126" s="178"/>
      <c r="U126" s="179"/>
      <c r="V126" s="180"/>
      <c r="W126" s="180"/>
      <c r="X126" s="180"/>
      <c r="Y126" s="180"/>
      <c r="Z126" s="180"/>
      <c r="AA126" s="181"/>
      <c r="AB126" s="182" ph="1"/>
      <c r="AC126" s="183"/>
      <c r="AD126" s="184"/>
      <c r="AE126" s="185"/>
      <c r="AF126" s="186"/>
      <c r="AG126" s="186"/>
      <c r="AH126" s="186"/>
      <c r="AI126" s="186"/>
      <c r="AJ126" s="186"/>
      <c r="AK126" s="187"/>
      <c r="AN126" s="165"/>
      <c r="AO126" s="166"/>
      <c r="AP126" s="166"/>
      <c r="AQ126" s="166"/>
      <c r="AR126" s="167"/>
      <c r="AS126" s="152"/>
      <c r="AT126" s="153"/>
      <c r="AU126" s="153"/>
      <c r="AV126" s="154"/>
      <c r="AW126" s="152"/>
      <c r="AX126" s="153"/>
      <c r="AY126" s="153"/>
      <c r="AZ126" s="153"/>
      <c r="BA126" s="154"/>
    </row>
    <row r="127" spans="2:61" ht="27.75" customHeight="1">
      <c r="B127" s="178"/>
      <c r="C127" s="178"/>
      <c r="D127" s="178"/>
      <c r="E127" s="178"/>
      <c r="F127" s="178"/>
      <c r="G127" s="178"/>
      <c r="H127" s="178"/>
      <c r="I127" s="178"/>
      <c r="J127" s="178"/>
      <c r="K127" s="178"/>
      <c r="L127" s="178"/>
      <c r="M127" s="178"/>
      <c r="N127" s="178"/>
      <c r="O127" s="178"/>
      <c r="P127" s="178"/>
      <c r="Q127" s="178"/>
      <c r="R127" s="178"/>
      <c r="S127" s="178"/>
      <c r="T127" s="178"/>
      <c r="U127" s="179"/>
      <c r="V127" s="180"/>
      <c r="W127" s="180"/>
      <c r="X127" s="180"/>
      <c r="Y127" s="180"/>
      <c r="Z127" s="180"/>
      <c r="AA127" s="181"/>
      <c r="AB127" s="182" ph="1"/>
      <c r="AC127" s="183"/>
      <c r="AD127" s="184"/>
      <c r="AE127" s="185"/>
      <c r="AF127" s="186"/>
      <c r="AG127" s="186"/>
      <c r="AH127" s="186"/>
      <c r="AI127" s="186"/>
      <c r="AJ127" s="186"/>
      <c r="AK127" s="187"/>
      <c r="AN127" s="165"/>
      <c r="AO127" s="166"/>
      <c r="AP127" s="166"/>
      <c r="AQ127" s="166"/>
      <c r="AR127" s="167"/>
      <c r="AS127" s="152"/>
      <c r="AT127" s="153"/>
      <c r="AU127" s="153"/>
      <c r="AV127" s="154"/>
      <c r="AW127" s="152"/>
      <c r="AX127" s="153"/>
      <c r="AY127" s="153"/>
      <c r="AZ127" s="153"/>
      <c r="BA127" s="154"/>
    </row>
    <row r="128" spans="2:61" ht="27.75" customHeight="1">
      <c r="B128" s="178"/>
      <c r="C128" s="178"/>
      <c r="D128" s="178"/>
      <c r="E128" s="178"/>
      <c r="F128" s="178"/>
      <c r="G128" s="178"/>
      <c r="H128" s="178"/>
      <c r="I128" s="178"/>
      <c r="J128" s="178"/>
      <c r="K128" s="178"/>
      <c r="L128" s="178"/>
      <c r="M128" s="178"/>
      <c r="N128" s="178"/>
      <c r="O128" s="178"/>
      <c r="P128" s="178"/>
      <c r="Q128" s="178"/>
      <c r="R128" s="178"/>
      <c r="S128" s="178"/>
      <c r="T128" s="178"/>
      <c r="U128" s="179"/>
      <c r="V128" s="180"/>
      <c r="W128" s="180"/>
      <c r="X128" s="180"/>
      <c r="Y128" s="180"/>
      <c r="Z128" s="180"/>
      <c r="AA128" s="181"/>
      <c r="AB128" s="182" ph="1"/>
      <c r="AC128" s="183"/>
      <c r="AD128" s="184"/>
      <c r="AE128" s="185"/>
      <c r="AF128" s="186"/>
      <c r="AG128" s="186"/>
      <c r="AH128" s="186"/>
      <c r="AI128" s="186"/>
      <c r="AJ128" s="186"/>
      <c r="AK128" s="187"/>
      <c r="AN128" s="165"/>
      <c r="AO128" s="166"/>
      <c r="AP128" s="166"/>
      <c r="AQ128" s="166"/>
      <c r="AR128" s="167"/>
      <c r="AS128" s="152"/>
      <c r="AT128" s="153"/>
      <c r="AU128" s="153"/>
      <c r="AV128" s="154"/>
      <c r="AW128" s="152"/>
      <c r="AX128" s="153"/>
      <c r="AY128" s="153"/>
      <c r="AZ128" s="153"/>
      <c r="BA128" s="154"/>
    </row>
    <row r="129" spans="2:59" ht="27.75" customHeight="1">
      <c r="B129" s="178"/>
      <c r="C129" s="178"/>
      <c r="D129" s="178"/>
      <c r="E129" s="178"/>
      <c r="F129" s="178"/>
      <c r="G129" s="178"/>
      <c r="H129" s="178"/>
      <c r="I129" s="178"/>
      <c r="J129" s="178"/>
      <c r="K129" s="178"/>
      <c r="L129" s="178"/>
      <c r="M129" s="178"/>
      <c r="N129" s="178"/>
      <c r="O129" s="178"/>
      <c r="P129" s="178"/>
      <c r="Q129" s="178"/>
      <c r="R129" s="178"/>
      <c r="S129" s="178"/>
      <c r="T129" s="178"/>
      <c r="U129" s="179"/>
      <c r="V129" s="180"/>
      <c r="W129" s="180"/>
      <c r="X129" s="180"/>
      <c r="Y129" s="180"/>
      <c r="Z129" s="180"/>
      <c r="AA129" s="181"/>
      <c r="AB129" s="182" ph="1"/>
      <c r="AC129" s="183"/>
      <c r="AD129" s="184"/>
      <c r="AE129" s="185"/>
      <c r="AF129" s="186"/>
      <c r="AG129" s="186"/>
      <c r="AH129" s="186"/>
      <c r="AI129" s="186"/>
      <c r="AJ129" s="186"/>
      <c r="AK129" s="187"/>
      <c r="AN129" s="165"/>
      <c r="AO129" s="166"/>
      <c r="AP129" s="166"/>
      <c r="AQ129" s="166"/>
      <c r="AR129" s="167"/>
      <c r="AS129" s="152"/>
      <c r="AT129" s="153"/>
      <c r="AU129" s="153"/>
      <c r="AV129" s="154"/>
      <c r="AW129" s="152"/>
      <c r="AX129" s="153"/>
      <c r="AY129" s="153"/>
      <c r="AZ129" s="153"/>
      <c r="BA129" s="154"/>
    </row>
    <row r="130" spans="2:59" ht="27.75" customHeight="1">
      <c r="B130" s="178"/>
      <c r="C130" s="178"/>
      <c r="D130" s="178"/>
      <c r="E130" s="178"/>
      <c r="F130" s="178"/>
      <c r="G130" s="178"/>
      <c r="H130" s="178"/>
      <c r="I130" s="178"/>
      <c r="J130" s="178"/>
      <c r="K130" s="178"/>
      <c r="L130" s="178"/>
      <c r="M130" s="178"/>
      <c r="N130" s="178"/>
      <c r="O130" s="178"/>
      <c r="P130" s="178"/>
      <c r="Q130" s="178"/>
      <c r="R130" s="178"/>
      <c r="S130" s="178"/>
      <c r="T130" s="178"/>
      <c r="U130" s="179"/>
      <c r="V130" s="180"/>
      <c r="W130" s="180"/>
      <c r="X130" s="180"/>
      <c r="Y130" s="180"/>
      <c r="Z130" s="180"/>
      <c r="AA130" s="181"/>
      <c r="AB130" s="182" ph="1"/>
      <c r="AC130" s="183"/>
      <c r="AD130" s="184"/>
      <c r="AE130" s="185"/>
      <c r="AF130" s="186"/>
      <c r="AG130" s="186"/>
      <c r="AH130" s="186"/>
      <c r="AI130" s="186"/>
      <c r="AJ130" s="186"/>
      <c r="AK130" s="187"/>
      <c r="AN130" s="165"/>
      <c r="AO130" s="166"/>
      <c r="AP130" s="166"/>
      <c r="AQ130" s="166"/>
      <c r="AR130" s="167"/>
      <c r="AS130" s="152"/>
      <c r="AT130" s="153"/>
      <c r="AU130" s="153"/>
      <c r="AV130" s="154"/>
      <c r="AW130" s="152"/>
      <c r="AX130" s="153"/>
      <c r="AY130" s="153"/>
      <c r="AZ130" s="153"/>
      <c r="BA130" s="154"/>
    </row>
    <row r="131" spans="2:59" ht="27.75" customHeight="1">
      <c r="B131" s="178"/>
      <c r="C131" s="178"/>
      <c r="D131" s="178"/>
      <c r="E131" s="178"/>
      <c r="F131" s="178"/>
      <c r="G131" s="178"/>
      <c r="H131" s="178"/>
      <c r="I131" s="178"/>
      <c r="J131" s="178"/>
      <c r="K131" s="178"/>
      <c r="L131" s="178"/>
      <c r="M131" s="178"/>
      <c r="N131" s="178"/>
      <c r="O131" s="178"/>
      <c r="P131" s="178"/>
      <c r="Q131" s="178"/>
      <c r="R131" s="178"/>
      <c r="S131" s="178"/>
      <c r="T131" s="178"/>
      <c r="U131" s="179"/>
      <c r="V131" s="180"/>
      <c r="W131" s="180"/>
      <c r="X131" s="180"/>
      <c r="Y131" s="180"/>
      <c r="Z131" s="180"/>
      <c r="AA131" s="181"/>
      <c r="AB131" s="182" ph="1"/>
      <c r="AC131" s="183"/>
      <c r="AD131" s="184"/>
      <c r="AE131" s="185"/>
      <c r="AF131" s="186"/>
      <c r="AG131" s="186"/>
      <c r="AH131" s="186"/>
      <c r="AI131" s="186"/>
      <c r="AJ131" s="186"/>
      <c r="AK131" s="187"/>
      <c r="AN131" s="165"/>
      <c r="AO131" s="166"/>
      <c r="AP131" s="166"/>
      <c r="AQ131" s="166"/>
      <c r="AR131" s="167"/>
      <c r="AS131" s="152"/>
      <c r="AT131" s="153"/>
      <c r="AU131" s="153"/>
      <c r="AV131" s="154"/>
      <c r="AW131" s="152"/>
      <c r="AX131" s="153"/>
      <c r="AY131" s="153"/>
      <c r="AZ131" s="153"/>
      <c r="BA131" s="154"/>
      <c r="BG131" s="70"/>
    </row>
    <row r="132" spans="2:59" ht="27.75" customHeight="1" thickBot="1">
      <c r="B132" s="168"/>
      <c r="C132" s="168"/>
      <c r="D132" s="168"/>
      <c r="E132" s="168"/>
      <c r="F132" s="168"/>
      <c r="G132" s="168"/>
      <c r="H132" s="168"/>
      <c r="I132" s="168"/>
      <c r="J132" s="168"/>
      <c r="K132" s="168"/>
      <c r="L132" s="168"/>
      <c r="M132" s="168"/>
      <c r="N132" s="168"/>
      <c r="O132" s="168"/>
      <c r="P132" s="168"/>
      <c r="Q132" s="168"/>
      <c r="R132" s="168"/>
      <c r="S132" s="168"/>
      <c r="T132" s="168"/>
      <c r="U132" s="169"/>
      <c r="V132" s="170"/>
      <c r="W132" s="170"/>
      <c r="X132" s="170"/>
      <c r="Y132" s="170"/>
      <c r="Z132" s="170"/>
      <c r="AA132" s="171"/>
      <c r="AB132" s="172" ph="1"/>
      <c r="AC132" s="173"/>
      <c r="AD132" s="174"/>
      <c r="AE132" s="175"/>
      <c r="AF132" s="176"/>
      <c r="AG132" s="176"/>
      <c r="AH132" s="176"/>
      <c r="AI132" s="176"/>
      <c r="AJ132" s="176"/>
      <c r="AK132" s="177"/>
      <c r="AN132" s="165"/>
      <c r="AO132" s="166"/>
      <c r="AP132" s="166"/>
      <c r="AQ132" s="166"/>
      <c r="AR132" s="167"/>
      <c r="AS132" s="152"/>
      <c r="AT132" s="153"/>
      <c r="AU132" s="153"/>
      <c r="AV132" s="154"/>
      <c r="AW132" s="152"/>
      <c r="AX132" s="153"/>
      <c r="AY132" s="153"/>
      <c r="AZ132" s="153"/>
      <c r="BA132" s="154"/>
      <c r="BG132" s="70"/>
    </row>
    <row r="133" spans="2:59" ht="26.25" customHeight="1">
      <c r="B133" s="155" t="s">
        <v>74</v>
      </c>
      <c r="C133" s="155"/>
      <c r="D133" s="155"/>
      <c r="E133" s="155"/>
      <c r="F133" s="155"/>
      <c r="G133" s="155"/>
      <c r="H133" s="155"/>
      <c r="I133" s="155"/>
      <c r="J133" s="155"/>
      <c r="K133" s="155"/>
      <c r="L133" s="155"/>
      <c r="M133" s="155"/>
      <c r="N133" s="155"/>
      <c r="O133" s="155"/>
      <c r="P133" s="155"/>
      <c r="Q133" s="155"/>
      <c r="R133" s="155"/>
      <c r="S133" s="155"/>
      <c r="T133" s="155"/>
      <c r="U133" s="156">
        <f>SUM(U125:AA132)</f>
        <v>0</v>
      </c>
      <c r="V133" s="157"/>
      <c r="W133" s="157"/>
      <c r="X133" s="157"/>
      <c r="Y133" s="157"/>
      <c r="Z133" s="157"/>
      <c r="AA133" s="158"/>
      <c r="AB133" s="159" ph="1"/>
      <c r="AC133" s="160"/>
      <c r="AD133" s="161"/>
      <c r="AE133" s="162"/>
      <c r="AF133" s="163"/>
      <c r="AG133" s="163"/>
      <c r="AH133" s="163"/>
      <c r="AI133" s="163"/>
      <c r="AJ133" s="163"/>
      <c r="AK133" s="164"/>
      <c r="AN133" s="165"/>
      <c r="AO133" s="166"/>
      <c r="AP133" s="166"/>
      <c r="AQ133" s="166"/>
      <c r="AR133" s="167"/>
      <c r="AS133" s="152"/>
      <c r="AT133" s="153"/>
      <c r="AU133" s="153"/>
      <c r="AV133" s="154"/>
      <c r="AW133" s="152"/>
      <c r="AX133" s="153"/>
      <c r="AY133" s="153"/>
      <c r="AZ133" s="153"/>
      <c r="BA133" s="154"/>
    </row>
    <row r="134" spans="2:59" ht="10.199999999999999" customHeight="1">
      <c r="B134" s="2"/>
      <c r="C134" s="2"/>
      <c r="D134" s="2"/>
      <c r="E134" s="2"/>
      <c r="F134" s="2"/>
      <c r="G134" s="2"/>
      <c r="H134" s="2"/>
      <c r="I134" s="2"/>
      <c r="J134" s="2"/>
      <c r="K134" s="2"/>
      <c r="L134" s="2"/>
      <c r="M134" s="2"/>
      <c r="N134" s="2"/>
      <c r="O134" s="71"/>
      <c r="P134" s="72"/>
      <c r="Q134" s="72"/>
      <c r="R134" s="72"/>
      <c r="S134" s="72"/>
      <c r="T134" s="72"/>
      <c r="U134" s="73" ph="1"/>
      <c r="V134" s="74" ph="1"/>
      <c r="W134" s="74" ph="1"/>
      <c r="AN134" s="141"/>
      <c r="AO134" s="141"/>
      <c r="AP134" s="141"/>
      <c r="AQ134" s="141"/>
      <c r="AR134" s="141"/>
      <c r="AS134" s="142"/>
      <c r="AT134" s="142"/>
      <c r="AU134" s="142"/>
      <c r="AV134" s="142"/>
      <c r="AW134" s="142"/>
      <c r="AX134" s="142"/>
      <c r="AY134" s="142"/>
      <c r="AZ134" s="142"/>
      <c r="BA134" s="142"/>
    </row>
    <row r="135" spans="2:59" ht="19.8" customHeight="1">
      <c r="B135" s="143"/>
      <c r="C135" s="144"/>
      <c r="D135" s="144"/>
      <c r="E135" s="144"/>
      <c r="F135" s="144"/>
      <c r="G135" s="144"/>
      <c r="H135" s="144"/>
      <c r="I135" s="145"/>
      <c r="J135" s="143" t="s">
        <v>54</v>
      </c>
      <c r="K135" s="144"/>
      <c r="L135" s="144"/>
      <c r="M135" s="144"/>
      <c r="N135" s="144"/>
      <c r="O135" s="144"/>
      <c r="P135" s="145"/>
      <c r="Q135" s="143" t="s">
        <v>55</v>
      </c>
      <c r="R135" s="144"/>
      <c r="S135" s="144"/>
      <c r="T135" s="144"/>
      <c r="U135" s="144"/>
      <c r="V135" s="144"/>
      <c r="W135" s="145"/>
      <c r="X135" s="143" t="s">
        <v>88</v>
      </c>
      <c r="Y135" s="144"/>
      <c r="Z135" s="144"/>
      <c r="AA135" s="144"/>
      <c r="AB135" s="144"/>
      <c r="AC135" s="144"/>
      <c r="AD135" s="145"/>
      <c r="AE135" s="146" t="s">
        <v>56</v>
      </c>
      <c r="AF135" s="147"/>
      <c r="AG135" s="147"/>
      <c r="AH135" s="147"/>
      <c r="AI135" s="147"/>
      <c r="AJ135" s="147"/>
      <c r="AK135" s="148"/>
      <c r="AN135" s="122" t="s">
        <v>39</v>
      </c>
      <c r="AO135" s="123"/>
      <c r="AP135" s="123"/>
      <c r="AQ135" s="123"/>
      <c r="AR135" s="124"/>
      <c r="AS135" s="119"/>
      <c r="AT135" s="120"/>
      <c r="AU135" s="120"/>
      <c r="AV135" s="120"/>
      <c r="AW135" s="120"/>
      <c r="AX135" s="120"/>
      <c r="AY135" s="120"/>
      <c r="AZ135" s="120"/>
      <c r="BA135" s="121"/>
    </row>
    <row r="136" spans="2:59" ht="19.8" customHeight="1">
      <c r="B136" s="143" t="s">
        <v>52</v>
      </c>
      <c r="C136" s="144"/>
      <c r="D136" s="144"/>
      <c r="E136" s="144"/>
      <c r="F136" s="144"/>
      <c r="G136" s="144"/>
      <c r="H136" s="144"/>
      <c r="I136" s="145"/>
      <c r="J136" s="149">
        <f>$J$24</f>
        <v>0</v>
      </c>
      <c r="K136" s="150"/>
      <c r="L136" s="150"/>
      <c r="M136" s="150"/>
      <c r="N136" s="150"/>
      <c r="O136" s="150"/>
      <c r="P136" s="151"/>
      <c r="Q136" s="110">
        <f>$Q$24</f>
        <v>0</v>
      </c>
      <c r="R136" s="111"/>
      <c r="S136" s="111"/>
      <c r="T136" s="111"/>
      <c r="U136" s="111"/>
      <c r="V136" s="111"/>
      <c r="W136" s="112"/>
      <c r="X136" s="110">
        <f>$X$24</f>
        <v>0</v>
      </c>
      <c r="Y136" s="111"/>
      <c r="Z136" s="111"/>
      <c r="AA136" s="111"/>
      <c r="AB136" s="111"/>
      <c r="AC136" s="111"/>
      <c r="AD136" s="112"/>
      <c r="AE136" s="110">
        <f>$AE$24</f>
        <v>0</v>
      </c>
      <c r="AF136" s="111"/>
      <c r="AG136" s="111"/>
      <c r="AH136" s="111"/>
      <c r="AI136" s="111"/>
      <c r="AJ136" s="111"/>
      <c r="AK136" s="112"/>
      <c r="AN136" s="129" t="s">
        <v>37</v>
      </c>
      <c r="AO136" s="130"/>
      <c r="AP136" s="130"/>
      <c r="AQ136" s="130"/>
      <c r="AR136" s="131"/>
      <c r="AS136" s="135"/>
      <c r="AT136" s="136"/>
      <c r="AU136" s="136"/>
      <c r="AV136" s="136"/>
      <c r="AW136" s="136"/>
      <c r="AX136" s="136"/>
      <c r="AY136" s="136"/>
      <c r="AZ136" s="136"/>
      <c r="BA136" s="137"/>
    </row>
    <row r="137" spans="2:59" ht="19.8" customHeight="1">
      <c r="B137" s="107" t="s">
        <v>53</v>
      </c>
      <c r="C137" s="108"/>
      <c r="D137" s="108"/>
      <c r="E137" s="108"/>
      <c r="F137" s="108"/>
      <c r="G137" s="108"/>
      <c r="H137" s="108"/>
      <c r="I137" s="109"/>
      <c r="J137" s="110">
        <f>$J$25</f>
        <v>0</v>
      </c>
      <c r="K137" s="111"/>
      <c r="L137" s="111"/>
      <c r="M137" s="111"/>
      <c r="N137" s="111"/>
      <c r="O137" s="111"/>
      <c r="P137" s="112"/>
      <c r="Q137" s="110">
        <f>$Q$25</f>
        <v>0</v>
      </c>
      <c r="R137" s="111"/>
      <c r="S137" s="111"/>
      <c r="T137" s="111"/>
      <c r="U137" s="111"/>
      <c r="V137" s="111"/>
      <c r="W137" s="112"/>
      <c r="X137" s="113" t="s">
        <v>89</v>
      </c>
      <c r="Y137" s="114"/>
      <c r="Z137" s="114"/>
      <c r="AA137" s="114"/>
      <c r="AB137" s="114"/>
      <c r="AC137" s="114"/>
      <c r="AD137" s="115"/>
      <c r="AE137" s="110">
        <f>$AE$25</f>
        <v>0</v>
      </c>
      <c r="AF137" s="111"/>
      <c r="AG137" s="111"/>
      <c r="AH137" s="111"/>
      <c r="AI137" s="111"/>
      <c r="AJ137" s="111"/>
      <c r="AK137" s="112"/>
      <c r="AN137" s="132"/>
      <c r="AO137" s="133"/>
      <c r="AP137" s="133"/>
      <c r="AQ137" s="133"/>
      <c r="AR137" s="134"/>
      <c r="AS137" s="138"/>
      <c r="AT137" s="139"/>
      <c r="AU137" s="139"/>
      <c r="AV137" s="139"/>
      <c r="AW137" s="139"/>
      <c r="AX137" s="139"/>
      <c r="AY137" s="139"/>
      <c r="AZ137" s="139"/>
      <c r="BA137" s="140"/>
    </row>
    <row r="138" spans="2:59" ht="19.8" customHeight="1">
      <c r="B138" s="125" t="s">
        <v>65</v>
      </c>
      <c r="C138" s="125"/>
      <c r="D138" s="125"/>
      <c r="E138" s="125"/>
      <c r="F138" s="125"/>
      <c r="G138" s="125"/>
      <c r="H138" s="125"/>
      <c r="I138" s="125"/>
      <c r="J138" s="126">
        <f>$J$26</f>
        <v>0</v>
      </c>
      <c r="K138" s="127"/>
      <c r="L138" s="127"/>
      <c r="M138" s="127"/>
      <c r="N138" s="127"/>
      <c r="O138" s="127"/>
      <c r="P138" s="128"/>
      <c r="Q138" s="126">
        <f>$Q$26</f>
        <v>0</v>
      </c>
      <c r="R138" s="127"/>
      <c r="S138" s="127"/>
      <c r="T138" s="127"/>
      <c r="U138" s="127"/>
      <c r="V138" s="127"/>
      <c r="W138" s="128"/>
      <c r="X138" s="126">
        <f>$X$26</f>
        <v>0</v>
      </c>
      <c r="Y138" s="127"/>
      <c r="Z138" s="127"/>
      <c r="AA138" s="127"/>
      <c r="AB138" s="127"/>
      <c r="AC138" s="127"/>
      <c r="AD138" s="128"/>
      <c r="AE138" s="126">
        <f>$AE$26</f>
        <v>0</v>
      </c>
      <c r="AF138" s="127"/>
      <c r="AG138" s="127"/>
      <c r="AH138" s="127"/>
      <c r="AI138" s="127"/>
      <c r="AJ138" s="127"/>
      <c r="AK138" s="128"/>
      <c r="AN138" s="122" t="s">
        <v>38</v>
      </c>
      <c r="AO138" s="123"/>
      <c r="AP138" s="123"/>
      <c r="AQ138" s="123"/>
      <c r="AR138" s="124"/>
      <c r="AS138" s="119"/>
      <c r="AT138" s="120"/>
      <c r="AU138" s="120"/>
      <c r="AV138" s="120"/>
      <c r="AW138" s="120"/>
      <c r="AX138" s="120"/>
      <c r="AY138" s="120"/>
      <c r="AZ138" s="120"/>
      <c r="BA138" s="121"/>
    </row>
    <row r="139" spans="2:59" ht="19.8" customHeight="1">
      <c r="B139" s="76" t="s">
        <v>75</v>
      </c>
      <c r="C139" s="76"/>
      <c r="D139" s="14"/>
      <c r="E139" s="14"/>
      <c r="F139" s="14"/>
      <c r="G139" s="14"/>
      <c r="H139" s="14"/>
      <c r="I139" s="14"/>
      <c r="J139" s="14"/>
      <c r="K139" s="14"/>
      <c r="L139" s="14"/>
      <c r="M139" s="14"/>
      <c r="N139" s="14"/>
      <c r="O139" s="14"/>
      <c r="P139" s="14"/>
      <c r="Q139" s="14"/>
      <c r="R139" s="14"/>
      <c r="S139" s="14"/>
      <c r="T139" s="14"/>
      <c r="U139" s="14"/>
      <c r="V139" s="14"/>
      <c r="Y139" s="77" t="s">
        <v>69</v>
      </c>
      <c r="AN139" s="116" t="s">
        <v>36</v>
      </c>
      <c r="AO139" s="117"/>
      <c r="AP139" s="117"/>
      <c r="AQ139" s="117"/>
      <c r="AR139" s="118"/>
      <c r="AS139" s="119"/>
      <c r="AT139" s="120"/>
      <c r="AU139" s="120"/>
      <c r="AV139" s="120"/>
      <c r="AW139" s="120"/>
      <c r="AX139" s="120"/>
      <c r="AY139" s="120"/>
      <c r="AZ139" s="120"/>
      <c r="BA139" s="121"/>
    </row>
    <row r="140" spans="2:59" ht="19.8" customHeight="1">
      <c r="B140" s="76"/>
      <c r="C140" s="76"/>
      <c r="D140" s="14"/>
      <c r="E140" s="14"/>
      <c r="F140" s="14"/>
      <c r="G140" s="14"/>
      <c r="H140" s="14"/>
      <c r="I140" s="14"/>
      <c r="J140" s="14"/>
      <c r="K140" s="14"/>
      <c r="L140" s="14"/>
      <c r="M140" s="14"/>
      <c r="N140" s="14"/>
      <c r="O140" s="14"/>
      <c r="P140" s="14"/>
      <c r="Q140" s="14"/>
      <c r="R140" s="14"/>
      <c r="S140" s="14"/>
      <c r="T140" s="14"/>
      <c r="U140" s="14"/>
      <c r="V140" s="14"/>
      <c r="Y140" s="77"/>
      <c r="AN140" s="122" t="s">
        <v>40</v>
      </c>
      <c r="AO140" s="123"/>
      <c r="AP140" s="123"/>
      <c r="AQ140" s="123"/>
      <c r="AR140" s="124"/>
      <c r="AS140" s="119"/>
      <c r="AT140" s="120"/>
      <c r="AU140" s="120"/>
      <c r="AV140" s="120"/>
      <c r="AW140" s="120"/>
      <c r="AX140" s="120"/>
      <c r="AY140" s="120"/>
      <c r="AZ140" s="120"/>
      <c r="BA140" s="121"/>
    </row>
    <row r="141" spans="2:59" ht="13.2" customHeight="1">
      <c r="B141" s="32"/>
      <c r="C141" s="32"/>
      <c r="D141" s="32"/>
      <c r="E141" s="32"/>
      <c r="F141" s="32"/>
      <c r="G141" s="32"/>
      <c r="H141" s="32"/>
      <c r="I141" s="32"/>
      <c r="J141" s="32"/>
      <c r="K141" s="32"/>
      <c r="L141" s="32"/>
      <c r="M141" s="32"/>
      <c r="N141" s="32"/>
      <c r="O141" s="32"/>
      <c r="P141" s="32"/>
      <c r="Q141" s="33"/>
      <c r="R141" s="33"/>
      <c r="S141" s="33"/>
      <c r="T141" s="33"/>
      <c r="U141" s="33"/>
      <c r="V141" s="33"/>
      <c r="W141" s="33"/>
      <c r="X141" s="33"/>
      <c r="Y141" s="33"/>
      <c r="Z141" s="34" ph="1"/>
      <c r="AA141" s="34"/>
      <c r="AB141" s="34"/>
      <c r="AC141" s="32"/>
      <c r="AD141" s="32"/>
      <c r="AE141" s="32"/>
      <c r="AF141" s="32"/>
      <c r="AG141" s="32"/>
      <c r="AH141" s="32"/>
      <c r="AI141" s="32"/>
      <c r="AJ141" s="32"/>
      <c r="AK141" s="32"/>
      <c r="AN141" s="30"/>
      <c r="AO141" s="30"/>
      <c r="AP141" s="30"/>
      <c r="AQ141" s="30"/>
      <c r="AR141" s="30"/>
      <c r="AS141" s="31"/>
      <c r="AT141" s="31"/>
      <c r="AU141" s="31"/>
      <c r="AV141" s="31"/>
      <c r="AW141" s="31"/>
      <c r="AX141" s="31"/>
      <c r="AY141" s="31"/>
      <c r="AZ141" s="31"/>
      <c r="BA141" s="31"/>
      <c r="BC141" s="70"/>
      <c r="BG141" s="70"/>
    </row>
    <row r="142" spans="2:59" ht="13.2" customHeight="1">
      <c r="B142" s="85"/>
      <c r="C142" s="85"/>
      <c r="D142" s="85"/>
      <c r="E142" s="85"/>
      <c r="F142" s="85"/>
      <c r="G142" s="85"/>
      <c r="H142" s="85"/>
      <c r="I142" s="85"/>
      <c r="J142" s="85"/>
      <c r="K142" s="85"/>
      <c r="L142" s="85"/>
      <c r="M142" s="85"/>
      <c r="N142" s="85"/>
      <c r="O142" s="85"/>
      <c r="P142" s="85"/>
      <c r="Q142" s="86"/>
      <c r="R142" s="86"/>
      <c r="S142" s="86"/>
      <c r="T142" s="86"/>
      <c r="U142" s="86"/>
      <c r="V142" s="86"/>
      <c r="W142" s="86"/>
      <c r="X142" s="86"/>
      <c r="Y142" s="86"/>
      <c r="Z142" s="87" ph="1"/>
      <c r="AA142" s="87"/>
      <c r="AB142" s="87"/>
      <c r="AC142" s="85"/>
      <c r="AD142" s="85"/>
      <c r="AE142" s="85"/>
      <c r="AF142" s="85"/>
      <c r="AG142" s="85"/>
      <c r="AH142" s="85"/>
      <c r="AI142" s="85"/>
      <c r="AJ142" s="85"/>
      <c r="AK142" s="85"/>
      <c r="AN142" s="30"/>
      <c r="AO142" s="30"/>
      <c r="AP142" s="30"/>
      <c r="AQ142" s="30"/>
      <c r="AR142" s="30"/>
      <c r="AS142" s="31"/>
      <c r="AT142" s="31"/>
      <c r="AU142" s="31"/>
      <c r="AV142" s="31"/>
      <c r="AW142" s="31"/>
      <c r="AX142" s="31"/>
      <c r="AY142" s="31"/>
      <c r="AZ142" s="31"/>
      <c r="BA142" s="31"/>
      <c r="BC142" s="70"/>
      <c r="BG142" s="70"/>
    </row>
    <row r="143" spans="2:59" ht="13.2" customHeight="1">
      <c r="B143" s="2"/>
      <c r="C143" s="2"/>
      <c r="D143" s="2"/>
      <c r="E143" s="2"/>
      <c r="F143" s="2"/>
      <c r="G143" s="2"/>
      <c r="H143" s="2"/>
      <c r="I143" s="2"/>
      <c r="J143" s="2"/>
      <c r="K143" s="2"/>
      <c r="L143" s="2"/>
      <c r="M143" s="2"/>
      <c r="N143" s="2"/>
      <c r="O143" s="71"/>
      <c r="P143" s="72"/>
      <c r="Q143" s="72"/>
      <c r="R143" s="72"/>
      <c r="S143" s="72"/>
      <c r="T143" s="72"/>
      <c r="U143" s="73" ph="1"/>
      <c r="V143" s="74" ph="1"/>
      <c r="W143" s="74" ph="1"/>
      <c r="AN143" s="30"/>
      <c r="AO143" s="30"/>
      <c r="AP143" s="30"/>
      <c r="AQ143" s="30"/>
      <c r="AR143" s="30"/>
      <c r="AS143" s="31"/>
      <c r="AT143" s="31"/>
      <c r="AU143" s="31"/>
      <c r="AV143" s="31"/>
      <c r="AW143" s="31"/>
      <c r="AX143" s="31"/>
      <c r="AY143" s="31"/>
      <c r="AZ143" s="31"/>
      <c r="BA143" s="31"/>
    </row>
    <row r="144" spans="2:59" ht="13.2" customHeight="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71"/>
      <c r="AF144" s="71"/>
      <c r="AG144" s="71"/>
      <c r="AH144" s="71"/>
      <c r="AI144" s="71"/>
      <c r="AJ144" s="71"/>
      <c r="AK144" s="71"/>
      <c r="AN144" s="35"/>
      <c r="AO144" s="35"/>
      <c r="AP144" s="35"/>
      <c r="AQ144" s="35"/>
      <c r="AR144" s="35"/>
      <c r="AS144" s="31"/>
      <c r="AT144" s="31"/>
      <c r="AU144" s="31"/>
      <c r="AV144" s="31"/>
      <c r="AW144" s="31"/>
      <c r="AX144" s="31"/>
      <c r="AY144" s="31"/>
      <c r="AZ144" s="31"/>
      <c r="BA144" s="31"/>
      <c r="BC144" s="75"/>
    </row>
    <row r="145" spans="2:53" ht="13.2" customHeight="1">
      <c r="B145" s="2"/>
      <c r="C145" s="2"/>
      <c r="D145" s="2"/>
      <c r="E145" s="2"/>
      <c r="F145" s="2"/>
      <c r="G145" s="2"/>
      <c r="H145" s="2"/>
      <c r="I145" s="2"/>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N145" s="35"/>
      <c r="AO145" s="36"/>
      <c r="AP145" s="36"/>
      <c r="AQ145" s="36"/>
      <c r="AR145" s="36"/>
      <c r="AS145" s="37"/>
      <c r="AT145" s="37"/>
      <c r="AU145" s="37"/>
      <c r="AV145" s="37"/>
      <c r="AW145" s="37"/>
      <c r="AX145" s="37"/>
      <c r="AY145" s="37"/>
      <c r="AZ145" s="37"/>
      <c r="BA145" s="37"/>
    </row>
    <row r="146" spans="2:53" ht="13.2" customHeight="1">
      <c r="B146" s="2"/>
      <c r="C146" s="2"/>
      <c r="D146" s="2"/>
      <c r="E146" s="2"/>
      <c r="F146" s="2"/>
      <c r="G146" s="2"/>
      <c r="H146" s="2"/>
      <c r="I146" s="2"/>
      <c r="J146" s="86"/>
      <c r="K146" s="86"/>
      <c r="L146" s="86"/>
      <c r="M146" s="86"/>
      <c r="N146" s="86"/>
      <c r="O146" s="86"/>
      <c r="P146" s="86"/>
      <c r="Q146" s="86"/>
      <c r="R146" s="86"/>
      <c r="S146" s="86"/>
      <c r="T146" s="86"/>
      <c r="U146" s="86"/>
      <c r="V146" s="86"/>
      <c r="W146" s="86"/>
      <c r="X146" s="88"/>
      <c r="Y146" s="88"/>
      <c r="Z146" s="88"/>
      <c r="AA146" s="88"/>
      <c r="AB146" s="88"/>
      <c r="AC146" s="88"/>
      <c r="AD146" s="88"/>
      <c r="AE146" s="86"/>
      <c r="AF146" s="86"/>
      <c r="AG146" s="86"/>
      <c r="AH146" s="86"/>
      <c r="AI146" s="86"/>
      <c r="AJ146" s="86"/>
      <c r="AK146" s="86"/>
      <c r="AN146" s="37"/>
      <c r="AO146" s="37"/>
      <c r="AP146" s="37"/>
      <c r="AQ146" s="37"/>
      <c r="AR146" s="37"/>
      <c r="AS146" s="37"/>
      <c r="AT146" s="37"/>
      <c r="AU146" s="37"/>
      <c r="AV146" s="37"/>
      <c r="AW146" s="37"/>
      <c r="AX146" s="37"/>
      <c r="AY146" s="37"/>
      <c r="AZ146" s="37"/>
      <c r="BA146" s="37"/>
    </row>
    <row r="147" spans="2:53" ht="13.2" customHeight="1">
      <c r="B147" s="2"/>
      <c r="C147" s="2"/>
      <c r="D147" s="2"/>
      <c r="E147" s="2"/>
      <c r="F147" s="2"/>
      <c r="G147" s="2"/>
      <c r="H147" s="2"/>
      <c r="I147" s="2"/>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N147" s="35"/>
      <c r="AO147" s="35"/>
      <c r="AP147" s="35"/>
      <c r="AQ147" s="35"/>
      <c r="AR147" s="35"/>
      <c r="AS147" s="37"/>
      <c r="AT147" s="37"/>
      <c r="AU147" s="37"/>
      <c r="AV147" s="37"/>
      <c r="AW147" s="37"/>
      <c r="AX147" s="37"/>
      <c r="AY147" s="37"/>
      <c r="AZ147" s="37"/>
      <c r="BA147" s="37"/>
    </row>
    <row r="148" spans="2:53" ht="13.2" customHeight="1">
      <c r="B148" s="76"/>
      <c r="C148" s="76"/>
      <c r="D148" s="14"/>
      <c r="E148" s="14"/>
      <c r="F148" s="14"/>
      <c r="G148" s="14"/>
      <c r="H148" s="14"/>
      <c r="I148" s="14"/>
      <c r="J148" s="14"/>
      <c r="K148" s="14"/>
      <c r="L148" s="14"/>
      <c r="M148" s="14"/>
      <c r="N148" s="14"/>
      <c r="O148" s="14"/>
      <c r="P148" s="14"/>
      <c r="Q148" s="14"/>
      <c r="R148" s="14"/>
      <c r="S148" s="14"/>
      <c r="T148" s="14"/>
      <c r="U148" s="14"/>
      <c r="V148" s="14"/>
      <c r="Y148" s="89"/>
      <c r="AN148" s="35"/>
      <c r="AO148" s="36"/>
      <c r="AP148" s="36"/>
      <c r="AQ148" s="36"/>
      <c r="AR148" s="36"/>
      <c r="AS148" s="37"/>
      <c r="AT148" s="37"/>
      <c r="AU148" s="37"/>
      <c r="AV148" s="37"/>
      <c r="AW148" s="37"/>
      <c r="AX148" s="37"/>
      <c r="AY148" s="37"/>
      <c r="AZ148" s="37"/>
      <c r="BA148" s="37"/>
    </row>
    <row r="149" spans="2:53" ht="13.2" customHeight="1">
      <c r="Z149" s="1" ph="1"/>
    </row>
    <row r="150" spans="2:53" ht="13.2" customHeight="1"/>
    <row r="151" spans="2:53" ht="13.2" customHeight="1"/>
    <row r="152" spans="2:53" ht="13.2" customHeight="1"/>
  </sheetData>
  <sheetProtection sheet="1" formatCells="0"/>
  <mergeCells count="630">
    <mergeCell ref="AN6:AQ6"/>
    <mergeCell ref="AR6:BA6"/>
    <mergeCell ref="AN7:AQ7"/>
    <mergeCell ref="AR7:BA7"/>
    <mergeCell ref="AV1:BA1"/>
    <mergeCell ref="AN4:AQ5"/>
    <mergeCell ref="AR4:AU5"/>
    <mergeCell ref="AV4:AV5"/>
    <mergeCell ref="AW4:AZ5"/>
    <mergeCell ref="BA4:BA5"/>
    <mergeCell ref="AW12:BA12"/>
    <mergeCell ref="B13:T13"/>
    <mergeCell ref="U13:AA13"/>
    <mergeCell ref="AB13:AD13"/>
    <mergeCell ref="AE13:AK13"/>
    <mergeCell ref="AN13:AR13"/>
    <mergeCell ref="AS13:AV13"/>
    <mergeCell ref="AW13:BA13"/>
    <mergeCell ref="N8:W8"/>
    <mergeCell ref="AN8:AQ8"/>
    <mergeCell ref="AR8:AS8"/>
    <mergeCell ref="N9:W9"/>
    <mergeCell ref="B12:T12"/>
    <mergeCell ref="U12:AA12"/>
    <mergeCell ref="AB12:AD12"/>
    <mergeCell ref="AE12:AK12"/>
    <mergeCell ref="AN12:AR12"/>
    <mergeCell ref="AS12:AV12"/>
    <mergeCell ref="AW14:BA14"/>
    <mergeCell ref="B15:T15"/>
    <mergeCell ref="U15:AA15"/>
    <mergeCell ref="AB15:AD15"/>
    <mergeCell ref="AE15:AK15"/>
    <mergeCell ref="AN15:AR15"/>
    <mergeCell ref="AS15:AV15"/>
    <mergeCell ref="AW15:BA15"/>
    <mergeCell ref="B14:T14"/>
    <mergeCell ref="U14:AA14"/>
    <mergeCell ref="AB14:AD14"/>
    <mergeCell ref="AE14:AK14"/>
    <mergeCell ref="AN14:AR14"/>
    <mergeCell ref="AS14:AV14"/>
    <mergeCell ref="AW16:BA16"/>
    <mergeCell ref="B17:T17"/>
    <mergeCell ref="U17:AA17"/>
    <mergeCell ref="AB17:AD17"/>
    <mergeCell ref="AE17:AK17"/>
    <mergeCell ref="AN17:AR17"/>
    <mergeCell ref="AS17:AV17"/>
    <mergeCell ref="AW17:BA17"/>
    <mergeCell ref="B16:T16"/>
    <mergeCell ref="U16:AA16"/>
    <mergeCell ref="AB16:AD16"/>
    <mergeCell ref="AE16:AK16"/>
    <mergeCell ref="AN16:AR16"/>
    <mergeCell ref="AS16:AV16"/>
    <mergeCell ref="AW18:BA18"/>
    <mergeCell ref="B19:T19"/>
    <mergeCell ref="U19:AA19"/>
    <mergeCell ref="AB19:AD19"/>
    <mergeCell ref="AE19:AK19"/>
    <mergeCell ref="AN19:AR19"/>
    <mergeCell ref="AS19:AV19"/>
    <mergeCell ref="AW19:BA19"/>
    <mergeCell ref="B18:T18"/>
    <mergeCell ref="U18:AA18"/>
    <mergeCell ref="AB18:AD18"/>
    <mergeCell ref="AE18:AK18"/>
    <mergeCell ref="AN18:AR18"/>
    <mergeCell ref="AS18:AV18"/>
    <mergeCell ref="AW20:BA20"/>
    <mergeCell ref="B21:T21"/>
    <mergeCell ref="U21:AA21"/>
    <mergeCell ref="AB21:AD21"/>
    <mergeCell ref="AE21:AK21"/>
    <mergeCell ref="AN21:AR21"/>
    <mergeCell ref="AS21:AV21"/>
    <mergeCell ref="AW21:BA21"/>
    <mergeCell ref="B20:T20"/>
    <mergeCell ref="U20:AA20"/>
    <mergeCell ref="AB20:AD20"/>
    <mergeCell ref="AE20:AK20"/>
    <mergeCell ref="AN20:AR20"/>
    <mergeCell ref="AS20:AV20"/>
    <mergeCell ref="B24:I24"/>
    <mergeCell ref="J24:P24"/>
    <mergeCell ref="Q24:W24"/>
    <mergeCell ref="X24:AD24"/>
    <mergeCell ref="AE24:AK24"/>
    <mergeCell ref="AN22:AR22"/>
    <mergeCell ref="AS22:AV22"/>
    <mergeCell ref="AW22:BA22"/>
    <mergeCell ref="B23:I23"/>
    <mergeCell ref="J23:P23"/>
    <mergeCell ref="Q23:W23"/>
    <mergeCell ref="X23:AD23"/>
    <mergeCell ref="AE23:AK23"/>
    <mergeCell ref="B26:I26"/>
    <mergeCell ref="J26:P26"/>
    <mergeCell ref="Q26:W26"/>
    <mergeCell ref="X26:AD26"/>
    <mergeCell ref="AE26:AK26"/>
    <mergeCell ref="B25:I25"/>
    <mergeCell ref="J25:P25"/>
    <mergeCell ref="Q25:W25"/>
    <mergeCell ref="X25:AD25"/>
    <mergeCell ref="AE25:AK25"/>
    <mergeCell ref="AN34:AQ34"/>
    <mergeCell ref="AR34:BA34"/>
    <mergeCell ref="AN35:AQ35"/>
    <mergeCell ref="AR35:BA35"/>
    <mergeCell ref="AS26:BA26"/>
    <mergeCell ref="AN27:AR27"/>
    <mergeCell ref="AS27:BA27"/>
    <mergeCell ref="AV29:BA29"/>
    <mergeCell ref="AN32:AQ33"/>
    <mergeCell ref="AR32:AU33"/>
    <mergeCell ref="AV32:AV33"/>
    <mergeCell ref="AW32:AZ33"/>
    <mergeCell ref="BA32:BA33"/>
    <mergeCell ref="AS28:BA28"/>
    <mergeCell ref="AN26:AR26"/>
    <mergeCell ref="AN28:AR28"/>
    <mergeCell ref="AW40:BA40"/>
    <mergeCell ref="B41:T41"/>
    <mergeCell ref="U41:AA41"/>
    <mergeCell ref="AB41:AD41"/>
    <mergeCell ref="AE41:AK41"/>
    <mergeCell ref="AN41:AR41"/>
    <mergeCell ref="AS41:AV41"/>
    <mergeCell ref="AW41:BA41"/>
    <mergeCell ref="N36:W36"/>
    <mergeCell ref="AN36:AQ36"/>
    <mergeCell ref="AR36:AS36"/>
    <mergeCell ref="N37:W37"/>
    <mergeCell ref="B40:T40"/>
    <mergeCell ref="U40:AA40"/>
    <mergeCell ref="AB40:AD40"/>
    <mergeCell ref="AE40:AK40"/>
    <mergeCell ref="AN40:AR40"/>
    <mergeCell ref="AS40:AV40"/>
    <mergeCell ref="AW42:BA42"/>
    <mergeCell ref="B43:T43"/>
    <mergeCell ref="U43:AA43"/>
    <mergeCell ref="AB43:AD43"/>
    <mergeCell ref="AE43:AK43"/>
    <mergeCell ref="AN43:AR43"/>
    <mergeCell ref="AS43:AV43"/>
    <mergeCell ref="AW43:BA43"/>
    <mergeCell ref="B42:T42"/>
    <mergeCell ref="U42:AA42"/>
    <mergeCell ref="AB42:AD42"/>
    <mergeCell ref="AE42:AK42"/>
    <mergeCell ref="AN42:AR42"/>
    <mergeCell ref="AS42:AV42"/>
    <mergeCell ref="AW44:BA44"/>
    <mergeCell ref="B45:T45"/>
    <mergeCell ref="U45:AA45"/>
    <mergeCell ref="AB45:AD45"/>
    <mergeCell ref="AE45:AK45"/>
    <mergeCell ref="AN45:AR45"/>
    <mergeCell ref="AS45:AV45"/>
    <mergeCell ref="AW45:BA45"/>
    <mergeCell ref="B44:T44"/>
    <mergeCell ref="U44:AA44"/>
    <mergeCell ref="AB44:AD44"/>
    <mergeCell ref="AE44:AK44"/>
    <mergeCell ref="AN44:AR44"/>
    <mergeCell ref="AS44:AV44"/>
    <mergeCell ref="AW46:BA46"/>
    <mergeCell ref="B47:T47"/>
    <mergeCell ref="U47:AA47"/>
    <mergeCell ref="AB47:AD47"/>
    <mergeCell ref="AE47:AK47"/>
    <mergeCell ref="AN47:AR47"/>
    <mergeCell ref="AS47:AV47"/>
    <mergeCell ref="AW47:BA47"/>
    <mergeCell ref="B46:T46"/>
    <mergeCell ref="U46:AA46"/>
    <mergeCell ref="AB46:AD46"/>
    <mergeCell ref="AE46:AK46"/>
    <mergeCell ref="AN46:AR46"/>
    <mergeCell ref="AS46:AV46"/>
    <mergeCell ref="AN50:AR50"/>
    <mergeCell ref="AS50:AV50"/>
    <mergeCell ref="AW50:BA50"/>
    <mergeCell ref="B51:I51"/>
    <mergeCell ref="J51:P51"/>
    <mergeCell ref="Q51:W51"/>
    <mergeCell ref="X51:AD51"/>
    <mergeCell ref="AE51:AK51"/>
    <mergeCell ref="AW48:BA48"/>
    <mergeCell ref="B49:T49"/>
    <mergeCell ref="U49:AA49"/>
    <mergeCell ref="AB49:AD49"/>
    <mergeCell ref="AE49:AK49"/>
    <mergeCell ref="AN49:AR49"/>
    <mergeCell ref="AS49:AV49"/>
    <mergeCell ref="AW49:BA49"/>
    <mergeCell ref="B48:T48"/>
    <mergeCell ref="U48:AA48"/>
    <mergeCell ref="AB48:AD48"/>
    <mergeCell ref="AE48:AK48"/>
    <mergeCell ref="AN48:AR48"/>
    <mergeCell ref="AS48:AV48"/>
    <mergeCell ref="B53:I53"/>
    <mergeCell ref="J53:P53"/>
    <mergeCell ref="Q53:W53"/>
    <mergeCell ref="X53:AD53"/>
    <mergeCell ref="AE53:AK53"/>
    <mergeCell ref="B52:I52"/>
    <mergeCell ref="J52:P52"/>
    <mergeCell ref="Q52:W52"/>
    <mergeCell ref="X52:AD52"/>
    <mergeCell ref="AE52:AK52"/>
    <mergeCell ref="N59:P59"/>
    <mergeCell ref="Q59:AK60"/>
    <mergeCell ref="N60:P60"/>
    <mergeCell ref="N61:P62"/>
    <mergeCell ref="Q61:AK62"/>
    <mergeCell ref="N63:P63"/>
    <mergeCell ref="Q63:Y63"/>
    <mergeCell ref="Z63:AB63"/>
    <mergeCell ref="B54:I54"/>
    <mergeCell ref="J54:P54"/>
    <mergeCell ref="Q54:W54"/>
    <mergeCell ref="X54:AD54"/>
    <mergeCell ref="AE54:AK54"/>
    <mergeCell ref="AN62:AQ62"/>
    <mergeCell ref="AR62:BA62"/>
    <mergeCell ref="AN63:AQ63"/>
    <mergeCell ref="AR63:BA63"/>
    <mergeCell ref="AS54:BA54"/>
    <mergeCell ref="AN55:AR55"/>
    <mergeCell ref="AS55:BA55"/>
    <mergeCell ref="AV57:BA57"/>
    <mergeCell ref="AN60:AQ61"/>
    <mergeCell ref="AR60:AU61"/>
    <mergeCell ref="AV60:AV61"/>
    <mergeCell ref="AW60:AZ61"/>
    <mergeCell ref="BA60:BA61"/>
    <mergeCell ref="AN54:AR54"/>
    <mergeCell ref="AW68:BA68"/>
    <mergeCell ref="B69:T69"/>
    <mergeCell ref="U69:AA69"/>
    <mergeCell ref="AB69:AD69"/>
    <mergeCell ref="AE69:AK69"/>
    <mergeCell ref="AN69:AR69"/>
    <mergeCell ref="AS69:AV69"/>
    <mergeCell ref="AW69:BA69"/>
    <mergeCell ref="N64:W64"/>
    <mergeCell ref="AN64:AQ64"/>
    <mergeCell ref="AR64:AS64"/>
    <mergeCell ref="N65:W65"/>
    <mergeCell ref="B68:T68"/>
    <mergeCell ref="U68:AA68"/>
    <mergeCell ref="AB68:AD68"/>
    <mergeCell ref="AE68:AK68"/>
    <mergeCell ref="AN68:AR68"/>
    <mergeCell ref="AS68:AV68"/>
    <mergeCell ref="AW70:BA70"/>
    <mergeCell ref="B71:T71"/>
    <mergeCell ref="U71:AA71"/>
    <mergeCell ref="AB71:AD71"/>
    <mergeCell ref="AE71:AK71"/>
    <mergeCell ref="AN71:AR71"/>
    <mergeCell ref="AS71:AV71"/>
    <mergeCell ref="AW71:BA71"/>
    <mergeCell ref="B70:T70"/>
    <mergeCell ref="U70:AA70"/>
    <mergeCell ref="AB70:AD70"/>
    <mergeCell ref="AE70:AK70"/>
    <mergeCell ref="AN70:AR70"/>
    <mergeCell ref="AS70:AV70"/>
    <mergeCell ref="AW72:BA72"/>
    <mergeCell ref="B73:T73"/>
    <mergeCell ref="U73:AA73"/>
    <mergeCell ref="AB73:AD73"/>
    <mergeCell ref="AE73:AK73"/>
    <mergeCell ref="AN73:AR73"/>
    <mergeCell ref="AS73:AV73"/>
    <mergeCell ref="AW73:BA73"/>
    <mergeCell ref="B72:T72"/>
    <mergeCell ref="U72:AA72"/>
    <mergeCell ref="AB72:AD72"/>
    <mergeCell ref="AE72:AK72"/>
    <mergeCell ref="AN72:AR72"/>
    <mergeCell ref="AS72:AV72"/>
    <mergeCell ref="AW74:BA74"/>
    <mergeCell ref="B75:T75"/>
    <mergeCell ref="U75:AA75"/>
    <mergeCell ref="AB75:AD75"/>
    <mergeCell ref="AE75:AK75"/>
    <mergeCell ref="AN75:AR75"/>
    <mergeCell ref="AS75:AV75"/>
    <mergeCell ref="AW75:BA75"/>
    <mergeCell ref="B74:T74"/>
    <mergeCell ref="U74:AA74"/>
    <mergeCell ref="AB74:AD74"/>
    <mergeCell ref="AE74:AK74"/>
    <mergeCell ref="AN74:AR74"/>
    <mergeCell ref="AS74:AV74"/>
    <mergeCell ref="AW76:BA76"/>
    <mergeCell ref="B77:T77"/>
    <mergeCell ref="U77:AA77"/>
    <mergeCell ref="AB77:AD77"/>
    <mergeCell ref="AE77:AK77"/>
    <mergeCell ref="AN77:AR77"/>
    <mergeCell ref="AS77:AV77"/>
    <mergeCell ref="AW77:BA77"/>
    <mergeCell ref="B76:T76"/>
    <mergeCell ref="U76:AA76"/>
    <mergeCell ref="AB76:AD76"/>
    <mergeCell ref="AE76:AK76"/>
    <mergeCell ref="AN76:AR76"/>
    <mergeCell ref="AS76:AV76"/>
    <mergeCell ref="B80:I80"/>
    <mergeCell ref="J80:P80"/>
    <mergeCell ref="Q80:W80"/>
    <mergeCell ref="X80:AD80"/>
    <mergeCell ref="AE80:AK80"/>
    <mergeCell ref="AN78:AR78"/>
    <mergeCell ref="AS78:AV78"/>
    <mergeCell ref="AW78:BA78"/>
    <mergeCell ref="B79:I79"/>
    <mergeCell ref="J79:P79"/>
    <mergeCell ref="Q79:W79"/>
    <mergeCell ref="X79:AD79"/>
    <mergeCell ref="AE79:AK79"/>
    <mergeCell ref="B82:I82"/>
    <mergeCell ref="J82:P82"/>
    <mergeCell ref="Q82:W82"/>
    <mergeCell ref="X82:AD82"/>
    <mergeCell ref="AE82:AK82"/>
    <mergeCell ref="AN82:AR82"/>
    <mergeCell ref="B81:I81"/>
    <mergeCell ref="J81:P81"/>
    <mergeCell ref="Q81:W81"/>
    <mergeCell ref="X81:AD81"/>
    <mergeCell ref="AE81:AK81"/>
    <mergeCell ref="AN90:AQ90"/>
    <mergeCell ref="AR90:BA90"/>
    <mergeCell ref="AN91:AQ91"/>
    <mergeCell ref="AR91:BA91"/>
    <mergeCell ref="AS82:BA82"/>
    <mergeCell ref="AN83:AR83"/>
    <mergeCell ref="AS83:BA83"/>
    <mergeCell ref="AV85:BA85"/>
    <mergeCell ref="AN88:AQ89"/>
    <mergeCell ref="AR88:AU89"/>
    <mergeCell ref="AV88:AV89"/>
    <mergeCell ref="AW88:AZ89"/>
    <mergeCell ref="BA88:BA89"/>
    <mergeCell ref="AW96:BA96"/>
    <mergeCell ref="B97:T97"/>
    <mergeCell ref="U97:AA97"/>
    <mergeCell ref="AB97:AD97"/>
    <mergeCell ref="AE97:AK97"/>
    <mergeCell ref="AN97:AR97"/>
    <mergeCell ref="AS97:AV97"/>
    <mergeCell ref="AW97:BA97"/>
    <mergeCell ref="N92:W92"/>
    <mergeCell ref="AN92:AQ92"/>
    <mergeCell ref="AR92:AS92"/>
    <mergeCell ref="N93:W93"/>
    <mergeCell ref="B96:T96"/>
    <mergeCell ref="U96:AA96"/>
    <mergeCell ref="AB96:AD96"/>
    <mergeCell ref="AE96:AK96"/>
    <mergeCell ref="AN96:AR96"/>
    <mergeCell ref="AS96:AV96"/>
    <mergeCell ref="AW98:BA98"/>
    <mergeCell ref="B99:T99"/>
    <mergeCell ref="U99:AA99"/>
    <mergeCell ref="AB99:AD99"/>
    <mergeCell ref="AE99:AK99"/>
    <mergeCell ref="AN99:AR99"/>
    <mergeCell ref="AS99:AV99"/>
    <mergeCell ref="AW99:BA99"/>
    <mergeCell ref="B98:T98"/>
    <mergeCell ref="U98:AA98"/>
    <mergeCell ref="AB98:AD98"/>
    <mergeCell ref="AE98:AK98"/>
    <mergeCell ref="AN98:AR98"/>
    <mergeCell ref="AS98:AV98"/>
    <mergeCell ref="AW100:BA100"/>
    <mergeCell ref="B101:T101"/>
    <mergeCell ref="U101:AA101"/>
    <mergeCell ref="AB101:AD101"/>
    <mergeCell ref="AE101:AK101"/>
    <mergeCell ref="AN101:AR101"/>
    <mergeCell ref="AS101:AV101"/>
    <mergeCell ref="AW101:BA101"/>
    <mergeCell ref="B100:T100"/>
    <mergeCell ref="U100:AA100"/>
    <mergeCell ref="AB100:AD100"/>
    <mergeCell ref="AE100:AK100"/>
    <mergeCell ref="AN100:AR100"/>
    <mergeCell ref="AS100:AV100"/>
    <mergeCell ref="AW102:BA102"/>
    <mergeCell ref="B103:T103"/>
    <mergeCell ref="U103:AA103"/>
    <mergeCell ref="AB103:AD103"/>
    <mergeCell ref="AE103:AK103"/>
    <mergeCell ref="AN103:AR103"/>
    <mergeCell ref="AS103:AV103"/>
    <mergeCell ref="AW103:BA103"/>
    <mergeCell ref="B102:T102"/>
    <mergeCell ref="U102:AA102"/>
    <mergeCell ref="AB102:AD102"/>
    <mergeCell ref="AE102:AK102"/>
    <mergeCell ref="AN102:AR102"/>
    <mergeCell ref="AS102:AV102"/>
    <mergeCell ref="AN106:AR106"/>
    <mergeCell ref="AS106:AV106"/>
    <mergeCell ref="AW106:BA106"/>
    <mergeCell ref="B107:I107"/>
    <mergeCell ref="J107:P107"/>
    <mergeCell ref="Q107:W107"/>
    <mergeCell ref="X107:AD107"/>
    <mergeCell ref="AE107:AK107"/>
    <mergeCell ref="AW104:BA104"/>
    <mergeCell ref="B105:T105"/>
    <mergeCell ref="U105:AA105"/>
    <mergeCell ref="AB105:AD105"/>
    <mergeCell ref="AE105:AK105"/>
    <mergeCell ref="AN105:AR105"/>
    <mergeCell ref="AS105:AV105"/>
    <mergeCell ref="AW105:BA105"/>
    <mergeCell ref="B104:T104"/>
    <mergeCell ref="U104:AA104"/>
    <mergeCell ref="AB104:AD104"/>
    <mergeCell ref="AE104:AK104"/>
    <mergeCell ref="AN104:AR104"/>
    <mergeCell ref="AS104:AV104"/>
    <mergeCell ref="B109:I109"/>
    <mergeCell ref="J109:P109"/>
    <mergeCell ref="Q109:W109"/>
    <mergeCell ref="X109:AD109"/>
    <mergeCell ref="AE109:AK109"/>
    <mergeCell ref="B108:I108"/>
    <mergeCell ref="J108:P108"/>
    <mergeCell ref="Q108:W108"/>
    <mergeCell ref="X108:AD108"/>
    <mergeCell ref="AE108:AK108"/>
    <mergeCell ref="N119:P119"/>
    <mergeCell ref="Q119:Y119"/>
    <mergeCell ref="Z119:AB119"/>
    <mergeCell ref="B110:I110"/>
    <mergeCell ref="J110:P110"/>
    <mergeCell ref="Q110:W110"/>
    <mergeCell ref="X110:AD110"/>
    <mergeCell ref="AE110:AK110"/>
    <mergeCell ref="AN110:AR110"/>
    <mergeCell ref="AN111:AR111"/>
    <mergeCell ref="AS111:BA111"/>
    <mergeCell ref="AV113:BA113"/>
    <mergeCell ref="AN116:AQ117"/>
    <mergeCell ref="AR116:AU117"/>
    <mergeCell ref="AV116:AV117"/>
    <mergeCell ref="AW116:AZ117"/>
    <mergeCell ref="BA116:BA117"/>
    <mergeCell ref="N115:P115"/>
    <mergeCell ref="Q115:AK116"/>
    <mergeCell ref="N116:P116"/>
    <mergeCell ref="N117:P118"/>
    <mergeCell ref="Q117:AK118"/>
    <mergeCell ref="B125:T125"/>
    <mergeCell ref="U125:AA125"/>
    <mergeCell ref="AB125:AD125"/>
    <mergeCell ref="AE125:AK125"/>
    <mergeCell ref="AN125:AR125"/>
    <mergeCell ref="AS125:AV125"/>
    <mergeCell ref="AW125:BA125"/>
    <mergeCell ref="N120:W120"/>
    <mergeCell ref="AN120:AQ120"/>
    <mergeCell ref="AR120:AS120"/>
    <mergeCell ref="N121:W121"/>
    <mergeCell ref="B124:T124"/>
    <mergeCell ref="U124:AA124"/>
    <mergeCell ref="AB124:AD124"/>
    <mergeCell ref="AE124:AK124"/>
    <mergeCell ref="AN124:AR124"/>
    <mergeCell ref="AS124:AV124"/>
    <mergeCell ref="B127:T127"/>
    <mergeCell ref="U127:AA127"/>
    <mergeCell ref="AB127:AD127"/>
    <mergeCell ref="AE127:AK127"/>
    <mergeCell ref="AN127:AR127"/>
    <mergeCell ref="AS127:AV127"/>
    <mergeCell ref="B126:T126"/>
    <mergeCell ref="U126:AA126"/>
    <mergeCell ref="AB126:AD126"/>
    <mergeCell ref="AE126:AK126"/>
    <mergeCell ref="AN126:AR126"/>
    <mergeCell ref="AS126:AV126"/>
    <mergeCell ref="B129:T129"/>
    <mergeCell ref="U129:AA129"/>
    <mergeCell ref="AB129:AD129"/>
    <mergeCell ref="AE129:AK129"/>
    <mergeCell ref="AN129:AR129"/>
    <mergeCell ref="AS129:AV129"/>
    <mergeCell ref="B128:T128"/>
    <mergeCell ref="U128:AA128"/>
    <mergeCell ref="AB128:AD128"/>
    <mergeCell ref="AE128:AK128"/>
    <mergeCell ref="AN128:AR128"/>
    <mergeCell ref="AS128:AV128"/>
    <mergeCell ref="B131:T131"/>
    <mergeCell ref="U131:AA131"/>
    <mergeCell ref="AB131:AD131"/>
    <mergeCell ref="AE131:AK131"/>
    <mergeCell ref="AN131:AR131"/>
    <mergeCell ref="AS131:AV131"/>
    <mergeCell ref="B130:T130"/>
    <mergeCell ref="U130:AA130"/>
    <mergeCell ref="AB130:AD130"/>
    <mergeCell ref="AE130:AK130"/>
    <mergeCell ref="AN130:AR130"/>
    <mergeCell ref="AS130:AV130"/>
    <mergeCell ref="B138:I138"/>
    <mergeCell ref="J138:P138"/>
    <mergeCell ref="Q138:W138"/>
    <mergeCell ref="X138:AD138"/>
    <mergeCell ref="AE138:AK138"/>
    <mergeCell ref="AN138:AR138"/>
    <mergeCell ref="B137:I137"/>
    <mergeCell ref="J137:P137"/>
    <mergeCell ref="Q137:W137"/>
    <mergeCell ref="X137:AD137"/>
    <mergeCell ref="AE137:AK137"/>
    <mergeCell ref="B136:I136"/>
    <mergeCell ref="J136:P136"/>
    <mergeCell ref="Q136:W136"/>
    <mergeCell ref="X136:AD136"/>
    <mergeCell ref="AE136:AK136"/>
    <mergeCell ref="AN134:AR134"/>
    <mergeCell ref="AN112:AR112"/>
    <mergeCell ref="AS112:BA112"/>
    <mergeCell ref="B135:I135"/>
    <mergeCell ref="J135:P135"/>
    <mergeCell ref="Q135:W135"/>
    <mergeCell ref="X135:AD135"/>
    <mergeCell ref="AE135:AK135"/>
    <mergeCell ref="AW132:BA132"/>
    <mergeCell ref="B133:T133"/>
    <mergeCell ref="U133:AA133"/>
    <mergeCell ref="AB133:AD133"/>
    <mergeCell ref="AE133:AK133"/>
    <mergeCell ref="AN133:AR133"/>
    <mergeCell ref="AS133:AV133"/>
    <mergeCell ref="AW133:BA133"/>
    <mergeCell ref="B132:T132"/>
    <mergeCell ref="U132:AA132"/>
    <mergeCell ref="AB132:AD132"/>
    <mergeCell ref="AN140:AR140"/>
    <mergeCell ref="AS140:BA140"/>
    <mergeCell ref="AN56:AR56"/>
    <mergeCell ref="AS56:BA56"/>
    <mergeCell ref="AN84:AR84"/>
    <mergeCell ref="AS84:BA84"/>
    <mergeCell ref="AS138:BA138"/>
    <mergeCell ref="AN139:AR139"/>
    <mergeCell ref="AS139:BA139"/>
    <mergeCell ref="AS134:AV134"/>
    <mergeCell ref="AW134:BA134"/>
    <mergeCell ref="AW130:BA130"/>
    <mergeCell ref="AW128:BA128"/>
    <mergeCell ref="AW126:BA126"/>
    <mergeCell ref="AW124:BA124"/>
    <mergeCell ref="AW131:BA131"/>
    <mergeCell ref="AW129:BA129"/>
    <mergeCell ref="AW127:BA127"/>
    <mergeCell ref="AN132:AR132"/>
    <mergeCell ref="AS132:AV132"/>
    <mergeCell ref="AN118:AQ118"/>
    <mergeCell ref="AR118:BA118"/>
    <mergeCell ref="AN119:AQ119"/>
    <mergeCell ref="AR119:BA119"/>
    <mergeCell ref="AC7:AK7"/>
    <mergeCell ref="Q31:AK32"/>
    <mergeCell ref="N33:P34"/>
    <mergeCell ref="Q33:AK34"/>
    <mergeCell ref="N35:P35"/>
    <mergeCell ref="Q35:Y35"/>
    <mergeCell ref="Z35:AB35"/>
    <mergeCell ref="AC35:AK35"/>
    <mergeCell ref="N3:P3"/>
    <mergeCell ref="N4:P4"/>
    <mergeCell ref="N31:P31"/>
    <mergeCell ref="N32:P32"/>
    <mergeCell ref="Q3:AK4"/>
    <mergeCell ref="N5:P6"/>
    <mergeCell ref="Q5:AK6"/>
    <mergeCell ref="N7:P7"/>
    <mergeCell ref="Q7:Y7"/>
    <mergeCell ref="Z7:AB7"/>
    <mergeCell ref="N87:P87"/>
    <mergeCell ref="Q87:AK88"/>
    <mergeCell ref="N88:P88"/>
    <mergeCell ref="N89:P90"/>
    <mergeCell ref="Q89:AK90"/>
    <mergeCell ref="N91:P91"/>
    <mergeCell ref="Q91:Y91"/>
    <mergeCell ref="Z91:AB91"/>
    <mergeCell ref="AC91:AK91"/>
    <mergeCell ref="AN135:AR135"/>
    <mergeCell ref="AS135:BA135"/>
    <mergeCell ref="AN136:AR137"/>
    <mergeCell ref="AS136:BA137"/>
    <mergeCell ref="AC119:AK119"/>
    <mergeCell ref="AN23:AR23"/>
    <mergeCell ref="AS23:BA23"/>
    <mergeCell ref="AN24:AR25"/>
    <mergeCell ref="AS24:BA25"/>
    <mergeCell ref="AN51:AR51"/>
    <mergeCell ref="AS51:BA51"/>
    <mergeCell ref="AN52:AR53"/>
    <mergeCell ref="AS52:BA53"/>
    <mergeCell ref="AN79:AR79"/>
    <mergeCell ref="AS79:BA79"/>
    <mergeCell ref="AN80:AR81"/>
    <mergeCell ref="AS80:BA81"/>
    <mergeCell ref="AN107:AR107"/>
    <mergeCell ref="AS107:BA107"/>
    <mergeCell ref="AN108:AR109"/>
    <mergeCell ref="AS108:BA109"/>
    <mergeCell ref="AC63:AK63"/>
    <mergeCell ref="AE132:AK132"/>
    <mergeCell ref="AS110:BA110"/>
  </mergeCells>
  <phoneticPr fontId="3"/>
  <conditionalFormatting sqref="AB13:AB20 AB41:AB48 AB69:AB76 AB97:AB104 AB125:AB132 Z141:AB141">
    <cfRule type="cellIs" dxfId="3" priority="1" operator="equal">
      <formula>"非課税"</formula>
    </cfRule>
    <cfRule type="cellIs" dxfId="2" priority="2" operator="equal">
      <formula>8%</formula>
    </cfRule>
  </conditionalFormatting>
  <dataValidations count="11">
    <dataValidation type="whole" imeMode="disabled" allowBlank="1" showInputMessage="1" showErrorMessage="1" error="年を整数で入力してください" sqref="D6 D10 D90 D94 D34 D38 D62 D66 D118 D122" xr:uid="{2A1648E0-7B90-4467-89C3-C0EAA06ECB2C}">
      <formula1>1</formula1>
      <formula2>99</formula2>
    </dataValidation>
    <dataValidation type="whole" imeMode="disabled" allowBlank="1" showInputMessage="1" showErrorMessage="1" error="1～12を入力して下さい" sqref="F6 F10 F90 F94 F34 F38 F62 F66 F118 F122" xr:uid="{3602B9CC-DE98-4E01-BE18-6B81F9A98BD1}">
      <formula1>1</formula1>
      <formula2>12</formula2>
    </dataValidation>
    <dataValidation type="whole" imeMode="disabled" allowBlank="1" showInputMessage="1" showErrorMessage="1" error="1～31を入力してください" sqref="H6 H10 H90 H94 H34 H38 H62 H66 H118 H122" xr:uid="{5DB1347C-348F-4566-A2AF-479D07252524}">
      <formula1>1</formula1>
      <formula2>31</formula2>
    </dataValidation>
    <dataValidation type="list" allowBlank="1" showInputMessage="1" showErrorMessage="1" error="税率（10または8）を入力して下さい" sqref="Z141:AB141 AB125:AD132 AB41:AD48 AB69:AD76 AB97:AD104 AB13:AD20" xr:uid="{88BC2996-E3AA-400E-A9A1-CB6A3B4E276C}">
      <formula1>"10%,8%,非課税"</formula1>
    </dataValidation>
    <dataValidation type="whole" imeMode="disabled" allowBlank="1" showInputMessage="1" showErrorMessage="1" error="一つのセルに数字を一つずつ入力して下さい" sqref="AU8:BA8 X9:AB9 AU36:BA36 X65:AB65 AU92:BA92 X37:AB37 AU64:BA64 X93:AB93 AU120:BA120 X121:AB121" xr:uid="{BAA47A54-D41F-4606-BCBF-A82225556026}">
      <formula1>0</formula1>
      <formula2>9</formula2>
    </dataValidation>
    <dataValidation type="list" allowBlank="1" showInputMessage="1" showErrorMessage="1" error="金融機関種別をリストから選んでください_x000a_（銀行,信金,農協,信組,漁協,労金,その他）" sqref="AV4:AV5 AV88:AV89 AV32:AV33 AV60:AV61 AV116:AV117" xr:uid="{82878C8E-3CF9-4252-BE2E-29F373E7A3D5}">
      <formula1>"銀行,信金,農協,信組,漁協,労金,その他"</formula1>
    </dataValidation>
    <dataValidation type="list" allowBlank="1" showInputMessage="1" showErrorMessage="1" error="普通、当座のどちらかを入力して下さい" sqref="AR8:AS8" xr:uid="{1F8F2228-615A-43EA-B28B-437EBEB6A09C}">
      <formula1>"普通,当座"</formula1>
    </dataValidation>
    <dataValidation type="whole" imeMode="disabled" allowBlank="1" showInputMessage="1" showErrorMessage="1" error="一つのセルに数字を一つずつ入力して下さい（全部で１３桁となります）" sqref="Y8:AK8 Y92:AK92 Y36:AK36 Y64:AK64 Y120:AK120" xr:uid="{672DEFBA-C3E5-4C22-BD7B-B2BF8FBA8EC5}">
      <formula1>0</formula1>
      <formula2>9</formula2>
    </dataValidation>
    <dataValidation imeMode="disabled" allowBlank="1" showInputMessage="1" showErrorMessage="1" sqref="AC65 AC93 AC9 U13:U21 AC37 U69:U77 U41:U49 U97:U105 Q141:Y142 AC121 U125:U133" xr:uid="{591CB2C3-CCAA-49DA-B652-FD2056FF59EE}"/>
    <dataValidation imeMode="fullKatakana" allowBlank="1" showInputMessage="1" showErrorMessage="1" sqref="AR6:BA6 AR90:BA90 AR34:BA34 AR62:BA62 AR118:BA118" xr:uid="{C806A4EC-F602-4B7E-87A3-B47F4765E3B0}"/>
    <dataValidation type="list" allowBlank="1" showInputMessage="1" showErrorMessage="1" sqref="Z142" xr:uid="{27D86088-82CA-47F4-BACB-A9FA16CB4623}">
      <formula1>"10%,8%"</formula1>
    </dataValidation>
  </dataValidations>
  <hyperlinks>
    <hyperlink ref="Y27" r:id="rId1" xr:uid="{EFDBA140-FAAC-4AB1-BEF3-B3A35CF77F77}"/>
    <hyperlink ref="Y55" r:id="rId2" xr:uid="{C114373F-3011-4805-B038-0C51586586AD}"/>
    <hyperlink ref="Y83" r:id="rId3" xr:uid="{E8CCB44F-B29B-4302-839F-F1B90747584F}"/>
    <hyperlink ref="Y111" r:id="rId4" xr:uid="{8E01D80E-366D-44E8-9931-A471E1244318}"/>
    <hyperlink ref="Y139" r:id="rId5" xr:uid="{74D02DB0-3746-4F3C-AF52-B07FA3385A14}"/>
  </hyperlinks>
  <printOptions horizontalCentered="1" verticalCentered="1"/>
  <pageMargins left="0.23622047244094491" right="0.23622047244094491" top="0.74803149606299213" bottom="0.74803149606299213" header="0.31496062992125984" footer="0.31496062992125984"/>
  <pageSetup paperSize="9" scale="76" fitToHeight="5" orientation="landscape" blackAndWhite="1" r:id="rId6"/>
  <rowBreaks count="4" manualBreakCount="4">
    <brk id="28" min="1" max="52" man="1"/>
    <brk id="56" min="1" max="52" man="1"/>
    <brk id="84" min="1" max="52" man="1"/>
    <brk id="112" min="1" max="52" man="1"/>
  </rowBreaks>
  <drawing r:id="rId7"/>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EAB35-8FFA-4754-8DA3-03E6316C7B88}">
  <sheetPr>
    <tabColor rgb="FFFFFF00"/>
    <pageSetUpPr fitToPage="1"/>
  </sheetPr>
  <dimension ref="B1:AN42"/>
  <sheetViews>
    <sheetView zoomScaleNormal="100" workbookViewId="0">
      <selection activeCell="V10" sqref="V10:AE10"/>
    </sheetView>
  </sheetViews>
  <sheetFormatPr defaultRowHeight="13.2"/>
  <cols>
    <col min="1" max="49" width="2.81640625" style="1" customWidth="1"/>
    <col min="50" max="257" width="8.90625" style="1"/>
    <col min="258" max="305" width="2.81640625" style="1" customWidth="1"/>
    <col min="306" max="513" width="8.90625" style="1"/>
    <col min="514" max="561" width="2.81640625" style="1" customWidth="1"/>
    <col min="562" max="769" width="8.90625" style="1"/>
    <col min="770" max="817" width="2.81640625" style="1" customWidth="1"/>
    <col min="818" max="1025" width="8.90625" style="1"/>
    <col min="1026" max="1073" width="2.81640625" style="1" customWidth="1"/>
    <col min="1074" max="1281" width="8.90625" style="1"/>
    <col min="1282" max="1329" width="2.81640625" style="1" customWidth="1"/>
    <col min="1330" max="1537" width="8.90625" style="1"/>
    <col min="1538" max="1585" width="2.81640625" style="1" customWidth="1"/>
    <col min="1586" max="1793" width="8.90625" style="1"/>
    <col min="1794" max="1841" width="2.81640625" style="1" customWidth="1"/>
    <col min="1842" max="2049" width="8.90625" style="1"/>
    <col min="2050" max="2097" width="2.81640625" style="1" customWidth="1"/>
    <col min="2098" max="2305" width="8.90625" style="1"/>
    <col min="2306" max="2353" width="2.81640625" style="1" customWidth="1"/>
    <col min="2354" max="2561" width="8.90625" style="1"/>
    <col min="2562" max="2609" width="2.81640625" style="1" customWidth="1"/>
    <col min="2610" max="2817" width="8.90625" style="1"/>
    <col min="2818" max="2865" width="2.81640625" style="1" customWidth="1"/>
    <col min="2866" max="3073" width="8.90625" style="1"/>
    <col min="3074" max="3121" width="2.81640625" style="1" customWidth="1"/>
    <col min="3122" max="3329" width="8.90625" style="1"/>
    <col min="3330" max="3377" width="2.81640625" style="1" customWidth="1"/>
    <col min="3378" max="3585" width="8.90625" style="1"/>
    <col min="3586" max="3633" width="2.81640625" style="1" customWidth="1"/>
    <col min="3634" max="3841" width="8.90625" style="1"/>
    <col min="3842" max="3889" width="2.81640625" style="1" customWidth="1"/>
    <col min="3890" max="4097" width="8.90625" style="1"/>
    <col min="4098" max="4145" width="2.81640625" style="1" customWidth="1"/>
    <col min="4146" max="4353" width="8.90625" style="1"/>
    <col min="4354" max="4401" width="2.81640625" style="1" customWidth="1"/>
    <col min="4402" max="4609" width="8.90625" style="1"/>
    <col min="4610" max="4657" width="2.81640625" style="1" customWidth="1"/>
    <col min="4658" max="4865" width="8.90625" style="1"/>
    <col min="4866" max="4913" width="2.81640625" style="1" customWidth="1"/>
    <col min="4914" max="5121" width="8.90625" style="1"/>
    <col min="5122" max="5169" width="2.81640625" style="1" customWidth="1"/>
    <col min="5170" max="5377" width="8.90625" style="1"/>
    <col min="5378" max="5425" width="2.81640625" style="1" customWidth="1"/>
    <col min="5426" max="5633" width="8.90625" style="1"/>
    <col min="5634" max="5681" width="2.81640625" style="1" customWidth="1"/>
    <col min="5682" max="5889" width="8.90625" style="1"/>
    <col min="5890" max="5937" width="2.81640625" style="1" customWidth="1"/>
    <col min="5938" max="6145" width="8.90625" style="1"/>
    <col min="6146" max="6193" width="2.81640625" style="1" customWidth="1"/>
    <col min="6194" max="6401" width="8.90625" style="1"/>
    <col min="6402" max="6449" width="2.81640625" style="1" customWidth="1"/>
    <col min="6450" max="6657" width="8.90625" style="1"/>
    <col min="6658" max="6705" width="2.81640625" style="1" customWidth="1"/>
    <col min="6706" max="6913" width="8.90625" style="1"/>
    <col min="6914" max="6961" width="2.81640625" style="1" customWidth="1"/>
    <col min="6962" max="7169" width="8.90625" style="1"/>
    <col min="7170" max="7217" width="2.81640625" style="1" customWidth="1"/>
    <col min="7218" max="7425" width="8.90625" style="1"/>
    <col min="7426" max="7473" width="2.81640625" style="1" customWidth="1"/>
    <col min="7474" max="7681" width="8.90625" style="1"/>
    <col min="7682" max="7729" width="2.81640625" style="1" customWidth="1"/>
    <col min="7730" max="7937" width="8.90625" style="1"/>
    <col min="7938" max="7985" width="2.81640625" style="1" customWidth="1"/>
    <col min="7986" max="8193" width="8.90625" style="1"/>
    <col min="8194" max="8241" width="2.81640625" style="1" customWidth="1"/>
    <col min="8242" max="8449" width="8.90625" style="1"/>
    <col min="8450" max="8497" width="2.81640625" style="1" customWidth="1"/>
    <col min="8498" max="8705" width="8.90625" style="1"/>
    <col min="8706" max="8753" width="2.81640625" style="1" customWidth="1"/>
    <col min="8754" max="8961" width="8.90625" style="1"/>
    <col min="8962" max="9009" width="2.81640625" style="1" customWidth="1"/>
    <col min="9010" max="9217" width="8.90625" style="1"/>
    <col min="9218" max="9265" width="2.81640625" style="1" customWidth="1"/>
    <col min="9266" max="9473" width="8.90625" style="1"/>
    <col min="9474" max="9521" width="2.81640625" style="1" customWidth="1"/>
    <col min="9522" max="9729" width="8.90625" style="1"/>
    <col min="9730" max="9777" width="2.81640625" style="1" customWidth="1"/>
    <col min="9778" max="9985" width="8.90625" style="1"/>
    <col min="9986" max="10033" width="2.81640625" style="1" customWidth="1"/>
    <col min="10034" max="10241" width="8.90625" style="1"/>
    <col min="10242" max="10289" width="2.81640625" style="1" customWidth="1"/>
    <col min="10290" max="10497" width="8.90625" style="1"/>
    <col min="10498" max="10545" width="2.81640625" style="1" customWidth="1"/>
    <col min="10546" max="10753" width="8.90625" style="1"/>
    <col min="10754" max="10801" width="2.81640625" style="1" customWidth="1"/>
    <col min="10802" max="11009" width="8.90625" style="1"/>
    <col min="11010" max="11057" width="2.81640625" style="1" customWidth="1"/>
    <col min="11058" max="11265" width="8.90625" style="1"/>
    <col min="11266" max="11313" width="2.81640625" style="1" customWidth="1"/>
    <col min="11314" max="11521" width="8.90625" style="1"/>
    <col min="11522" max="11569" width="2.81640625" style="1" customWidth="1"/>
    <col min="11570" max="11777" width="8.90625" style="1"/>
    <col min="11778" max="11825" width="2.81640625" style="1" customWidth="1"/>
    <col min="11826" max="12033" width="8.90625" style="1"/>
    <col min="12034" max="12081" width="2.81640625" style="1" customWidth="1"/>
    <col min="12082" max="12289" width="8.90625" style="1"/>
    <col min="12290" max="12337" width="2.81640625" style="1" customWidth="1"/>
    <col min="12338" max="12545" width="8.90625" style="1"/>
    <col min="12546" max="12593" width="2.81640625" style="1" customWidth="1"/>
    <col min="12594" max="12801" width="8.90625" style="1"/>
    <col min="12802" max="12849" width="2.81640625" style="1" customWidth="1"/>
    <col min="12850" max="13057" width="8.90625" style="1"/>
    <col min="13058" max="13105" width="2.81640625" style="1" customWidth="1"/>
    <col min="13106" max="13313" width="8.90625" style="1"/>
    <col min="13314" max="13361" width="2.81640625" style="1" customWidth="1"/>
    <col min="13362" max="13569" width="8.90625" style="1"/>
    <col min="13570" max="13617" width="2.81640625" style="1" customWidth="1"/>
    <col min="13618" max="13825" width="8.90625" style="1"/>
    <col min="13826" max="13873" width="2.81640625" style="1" customWidth="1"/>
    <col min="13874" max="14081" width="8.90625" style="1"/>
    <col min="14082" max="14129" width="2.81640625" style="1" customWidth="1"/>
    <col min="14130" max="14337" width="8.90625" style="1"/>
    <col min="14338" max="14385" width="2.81640625" style="1" customWidth="1"/>
    <col min="14386" max="14593" width="8.90625" style="1"/>
    <col min="14594" max="14641" width="2.81640625" style="1" customWidth="1"/>
    <col min="14642" max="14849" width="8.90625" style="1"/>
    <col min="14850" max="14897" width="2.81640625" style="1" customWidth="1"/>
    <col min="14898" max="15105" width="8.90625" style="1"/>
    <col min="15106" max="15153" width="2.81640625" style="1" customWidth="1"/>
    <col min="15154" max="15361" width="8.90625" style="1"/>
    <col min="15362" max="15409" width="2.81640625" style="1" customWidth="1"/>
    <col min="15410" max="15617" width="8.90625" style="1"/>
    <col min="15618" max="15665" width="2.81640625" style="1" customWidth="1"/>
    <col min="15666" max="15873" width="8.90625" style="1"/>
    <col min="15874" max="15921" width="2.81640625" style="1" customWidth="1"/>
    <col min="15922" max="16129" width="8.90625" style="1"/>
    <col min="16130" max="16177" width="2.81640625" style="1" customWidth="1"/>
    <col min="16178" max="16384" width="8.90625" style="1"/>
  </cols>
  <sheetData>
    <row r="1" spans="2:34" ht="14.4">
      <c r="B1" s="1" t="s">
        <v>92</v>
      </c>
      <c r="Y1" s="13" t="s">
        <v>12</v>
      </c>
      <c r="Z1" s="300"/>
      <c r="AA1" s="300"/>
      <c r="AB1" s="300"/>
      <c r="AC1" s="300"/>
      <c r="AD1" s="300"/>
    </row>
    <row r="2" spans="2:34" ht="19.2">
      <c r="C2" s="23"/>
      <c r="D2" s="301" t="s">
        <v>90</v>
      </c>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23"/>
    </row>
    <row r="3" spans="2:34" ht="10.050000000000001" customHeight="1"/>
    <row r="4" spans="2:34" ht="16.2" customHeight="1">
      <c r="B4" s="3" t="s">
        <v>109</v>
      </c>
      <c r="R4" s="247" t="s">
        <v>13</v>
      </c>
      <c r="S4" s="248"/>
      <c r="T4" s="302">
        <f>総括A!Q3</f>
        <v>0</v>
      </c>
      <c r="U4" s="302"/>
      <c r="V4" s="302"/>
      <c r="W4" s="302"/>
      <c r="X4" s="302"/>
      <c r="Y4" s="302"/>
      <c r="Z4" s="302"/>
      <c r="AA4" s="302"/>
      <c r="AB4" s="302"/>
      <c r="AC4" s="302"/>
      <c r="AD4" s="302"/>
      <c r="AE4" s="303"/>
    </row>
    <row r="5" spans="2:34" ht="13.2" customHeight="1">
      <c r="R5" s="249"/>
      <c r="S5" s="106"/>
      <c r="T5" s="250"/>
      <c r="U5" s="250"/>
      <c r="V5" s="250"/>
      <c r="W5" s="250"/>
      <c r="X5" s="250"/>
      <c r="Y5" s="250"/>
      <c r="Z5" s="250"/>
      <c r="AA5" s="250"/>
      <c r="AB5" s="250"/>
      <c r="AC5" s="250"/>
      <c r="AD5" s="250"/>
      <c r="AE5" s="251"/>
    </row>
    <row r="6" spans="2:34" ht="13.2" customHeight="1">
      <c r="B6" s="320" t="s">
        <v>51</v>
      </c>
      <c r="C6" s="320"/>
      <c r="D6" s="322"/>
      <c r="E6" s="322"/>
      <c r="F6" s="322"/>
      <c r="G6" s="322"/>
      <c r="H6" s="322"/>
      <c r="I6" s="322"/>
      <c r="J6" s="322"/>
      <c r="K6" s="322"/>
      <c r="L6" s="322"/>
      <c r="M6" s="322"/>
      <c r="N6" s="322"/>
      <c r="O6" s="322"/>
      <c r="P6" s="322"/>
      <c r="R6" s="249" t="s">
        <v>14</v>
      </c>
      <c r="S6" s="106"/>
      <c r="T6" s="250">
        <f>総括A!Q5</f>
        <v>0</v>
      </c>
      <c r="U6" s="250"/>
      <c r="V6" s="250"/>
      <c r="W6" s="250"/>
      <c r="X6" s="250"/>
      <c r="Y6" s="250"/>
      <c r="Z6" s="250"/>
      <c r="AA6" s="250"/>
      <c r="AB6" s="250"/>
      <c r="AC6" s="250"/>
      <c r="AD6" s="250"/>
      <c r="AE6" s="251"/>
    </row>
    <row r="7" spans="2:34" ht="13.8" customHeight="1" thickBot="1">
      <c r="B7" s="321"/>
      <c r="C7" s="321"/>
      <c r="D7" s="323"/>
      <c r="E7" s="323"/>
      <c r="F7" s="323"/>
      <c r="G7" s="323"/>
      <c r="H7" s="323"/>
      <c r="I7" s="323"/>
      <c r="J7" s="323"/>
      <c r="K7" s="323"/>
      <c r="L7" s="323"/>
      <c r="M7" s="323"/>
      <c r="N7" s="323"/>
      <c r="O7" s="323"/>
      <c r="P7" s="323"/>
      <c r="R7" s="249"/>
      <c r="S7" s="106"/>
      <c r="T7" s="250"/>
      <c r="U7" s="250"/>
      <c r="V7" s="250"/>
      <c r="W7" s="250"/>
      <c r="X7" s="250"/>
      <c r="Y7" s="250"/>
      <c r="Z7" s="250"/>
      <c r="AA7" s="250"/>
      <c r="AB7" s="250"/>
      <c r="AC7" s="250"/>
      <c r="AD7" s="250"/>
      <c r="AE7" s="251"/>
    </row>
    <row r="8" spans="2:34" ht="13.2" customHeight="1">
      <c r="B8" s="4"/>
      <c r="C8" s="4"/>
      <c r="R8" s="252" t="s">
        <v>112</v>
      </c>
      <c r="S8" s="97"/>
      <c r="T8" s="253">
        <f>総括A!Q7</f>
        <v>0</v>
      </c>
      <c r="U8" s="253"/>
      <c r="V8" s="253"/>
      <c r="W8" s="253"/>
      <c r="X8" s="253"/>
      <c r="Y8" s="254" t="s">
        <v>113</v>
      </c>
      <c r="Z8" s="254"/>
      <c r="AA8" s="253">
        <f>総括A!AC7</f>
        <v>0</v>
      </c>
      <c r="AB8" s="253"/>
      <c r="AC8" s="253"/>
      <c r="AD8" s="253"/>
      <c r="AE8" s="255"/>
    </row>
    <row r="9" spans="2:34" ht="18" customHeight="1">
      <c r="B9" s="9"/>
      <c r="C9" s="9"/>
      <c r="D9" s="9"/>
      <c r="E9" s="9"/>
      <c r="F9" s="9"/>
      <c r="G9" s="9"/>
      <c r="H9" s="9"/>
      <c r="I9" s="9"/>
      <c r="J9" s="9"/>
      <c r="K9" s="9"/>
      <c r="L9" s="9"/>
      <c r="M9" s="9"/>
      <c r="N9" s="2"/>
      <c r="O9" s="2"/>
      <c r="P9" s="2"/>
      <c r="Q9" s="92"/>
      <c r="R9" s="337" t="s">
        <v>110</v>
      </c>
      <c r="S9" s="191"/>
      <c r="T9" s="191"/>
      <c r="U9" s="192"/>
      <c r="V9" s="338" t="str">
        <f>総括A!BC6</f>
        <v xml:space="preserve">T </v>
      </c>
      <c r="W9" s="339"/>
      <c r="X9" s="339"/>
      <c r="Y9" s="339"/>
      <c r="Z9" s="339"/>
      <c r="AA9" s="339"/>
      <c r="AB9" s="339"/>
      <c r="AC9" s="339"/>
      <c r="AD9" s="339"/>
      <c r="AE9" s="340"/>
      <c r="AF9" s="8"/>
      <c r="AG9" s="8"/>
      <c r="AH9" s="8"/>
    </row>
    <row r="10" spans="2:34" ht="18" customHeight="1">
      <c r="B10" s="10"/>
      <c r="C10" s="9"/>
      <c r="D10" s="9"/>
      <c r="E10" s="9"/>
      <c r="F10" s="9"/>
      <c r="G10" s="9"/>
      <c r="H10" s="9"/>
      <c r="I10" s="9"/>
      <c r="J10" s="9"/>
      <c r="K10" s="9"/>
      <c r="L10" s="9"/>
      <c r="M10" s="9"/>
      <c r="N10" s="2"/>
      <c r="O10" s="2"/>
      <c r="P10" s="2"/>
      <c r="Q10" s="92"/>
      <c r="R10" s="337" t="s">
        <v>111</v>
      </c>
      <c r="S10" s="191"/>
      <c r="T10" s="191"/>
      <c r="U10" s="192"/>
      <c r="V10" s="338" t="str">
        <f>総括A!BC7</f>
        <v/>
      </c>
      <c r="W10" s="339"/>
      <c r="X10" s="339"/>
      <c r="Y10" s="339"/>
      <c r="Z10" s="339"/>
      <c r="AA10" s="339"/>
      <c r="AB10" s="339"/>
      <c r="AC10" s="339"/>
      <c r="AD10" s="339"/>
      <c r="AE10" s="340"/>
      <c r="AF10" s="8"/>
      <c r="AG10" s="8"/>
      <c r="AH10" s="8"/>
    </row>
    <row r="11" spans="2:34" ht="10.050000000000001" customHeight="1" thickBot="1"/>
    <row r="12" spans="2:34" ht="15.6" customHeight="1" thickBot="1">
      <c r="F12" s="328" t="s">
        <v>15</v>
      </c>
      <c r="G12" s="329"/>
      <c r="H12" s="329"/>
      <c r="I12" s="329"/>
      <c r="J12" s="329"/>
      <c r="K12" s="330"/>
      <c r="M12" s="331" t="s">
        <v>16</v>
      </c>
      <c r="N12" s="332"/>
      <c r="O12" s="332"/>
      <c r="P12" s="332"/>
      <c r="Q12" s="332"/>
      <c r="R12" s="332"/>
      <c r="S12" s="332"/>
      <c r="T12" s="333"/>
      <c r="U12" s="2"/>
      <c r="W12" s="326" t="s">
        <v>17</v>
      </c>
      <c r="X12" s="327"/>
      <c r="Y12" s="327"/>
      <c r="Z12" s="327"/>
      <c r="AA12" s="327"/>
      <c r="AB12" s="327"/>
      <c r="AC12" s="327"/>
      <c r="AD12" s="334"/>
    </row>
    <row r="13" spans="2:34" ht="33" customHeight="1" thickBot="1">
      <c r="F13" s="335"/>
      <c r="G13" s="168"/>
      <c r="H13" s="168"/>
      <c r="I13" s="168"/>
      <c r="J13" s="168"/>
      <c r="K13" s="336"/>
      <c r="M13" s="324">
        <f>R16</f>
        <v>0</v>
      </c>
      <c r="N13" s="325"/>
      <c r="O13" s="325"/>
      <c r="P13" s="325"/>
      <c r="Q13" s="325"/>
      <c r="R13" s="325"/>
      <c r="S13" s="325"/>
      <c r="T13" s="6" t="s">
        <v>18</v>
      </c>
      <c r="U13" s="7"/>
      <c r="W13" s="326" t="s">
        <v>45</v>
      </c>
      <c r="X13" s="327"/>
      <c r="Y13" s="55"/>
      <c r="Z13" s="11" t="s">
        <v>42</v>
      </c>
      <c r="AA13" s="55"/>
      <c r="AB13" s="11" t="s">
        <v>43</v>
      </c>
      <c r="AC13" s="56"/>
      <c r="AD13" s="12" t="s">
        <v>44</v>
      </c>
    </row>
    <row r="14" spans="2:34" ht="13.8" thickBot="1">
      <c r="B14" s="1" t="s">
        <v>57</v>
      </c>
    </row>
    <row r="15" spans="2:34">
      <c r="B15" s="312" t="s">
        <v>19</v>
      </c>
      <c r="C15" s="305"/>
      <c r="D15" s="305"/>
      <c r="E15" s="313"/>
      <c r="F15" s="304" t="s">
        <v>20</v>
      </c>
      <c r="G15" s="305"/>
      <c r="H15" s="305"/>
      <c r="I15" s="313"/>
      <c r="J15" s="304" t="s">
        <v>21</v>
      </c>
      <c r="K15" s="305"/>
      <c r="L15" s="305"/>
      <c r="M15" s="313"/>
      <c r="N15" s="304" t="s">
        <v>22</v>
      </c>
      <c r="O15" s="305"/>
      <c r="P15" s="305"/>
      <c r="Q15" s="313"/>
      <c r="R15" s="304" t="s">
        <v>23</v>
      </c>
      <c r="S15" s="305"/>
      <c r="T15" s="305"/>
      <c r="U15" s="305"/>
      <c r="V15" s="313"/>
      <c r="W15" s="304" t="s">
        <v>24</v>
      </c>
      <c r="X15" s="305"/>
      <c r="Y15" s="305"/>
      <c r="Z15" s="313"/>
      <c r="AA15" s="304" t="s">
        <v>25</v>
      </c>
      <c r="AB15" s="305"/>
      <c r="AC15" s="305"/>
      <c r="AD15" s="305"/>
      <c r="AE15" s="306"/>
      <c r="AF15" s="8"/>
      <c r="AG15" s="8"/>
      <c r="AH15" s="8"/>
    </row>
    <row r="16" spans="2:34" ht="33" customHeight="1" thickBot="1">
      <c r="B16" s="307"/>
      <c r="C16" s="308"/>
      <c r="D16" s="308"/>
      <c r="E16" s="308"/>
      <c r="F16" s="308"/>
      <c r="G16" s="308"/>
      <c r="H16" s="308"/>
      <c r="I16" s="308"/>
      <c r="J16" s="309">
        <f>SUM(B16:I16)</f>
        <v>0</v>
      </c>
      <c r="K16" s="309"/>
      <c r="L16" s="309"/>
      <c r="M16" s="309"/>
      <c r="N16" s="308"/>
      <c r="O16" s="308"/>
      <c r="P16" s="308"/>
      <c r="Q16" s="308"/>
      <c r="R16" s="309">
        <f>K35+R35+Y35</f>
        <v>0</v>
      </c>
      <c r="S16" s="309"/>
      <c r="T16" s="309"/>
      <c r="U16" s="309"/>
      <c r="V16" s="309"/>
      <c r="W16" s="259">
        <f>SUM(N16:V16)</f>
        <v>0</v>
      </c>
      <c r="X16" s="260"/>
      <c r="Y16" s="260"/>
      <c r="Z16" s="310"/>
      <c r="AA16" s="259">
        <f>IF(J16&lt;&gt;0,(B16+F16)-W16,0)</f>
        <v>0</v>
      </c>
      <c r="AB16" s="260"/>
      <c r="AC16" s="260"/>
      <c r="AD16" s="260"/>
      <c r="AE16" s="311"/>
      <c r="AF16" s="8"/>
      <c r="AG16" s="8"/>
      <c r="AH16" s="8"/>
    </row>
    <row r="17" spans="2:31" ht="10.050000000000001" customHeight="1" thickBot="1"/>
    <row r="18" spans="2:31" ht="15.6" customHeight="1" thickBot="1">
      <c r="B18" s="38" t="s">
        <v>26</v>
      </c>
      <c r="C18" s="39" t="s">
        <v>27</v>
      </c>
      <c r="D18" s="298" t="s">
        <v>28</v>
      </c>
      <c r="E18" s="298"/>
      <c r="F18" s="298"/>
      <c r="G18" s="298"/>
      <c r="H18" s="298"/>
      <c r="I18" s="298"/>
      <c r="J18" s="298"/>
      <c r="K18" s="39" t="s">
        <v>29</v>
      </c>
      <c r="L18" s="298" t="s">
        <v>30</v>
      </c>
      <c r="M18" s="298"/>
      <c r="N18" s="298"/>
      <c r="O18" s="298" t="s">
        <v>31</v>
      </c>
      <c r="P18" s="298"/>
      <c r="Q18" s="298"/>
      <c r="R18" s="314" t="s">
        <v>58</v>
      </c>
      <c r="S18" s="315"/>
      <c r="T18" s="315"/>
      <c r="U18" s="315"/>
      <c r="V18" s="315"/>
      <c r="W18" s="315"/>
      <c r="X18" s="315"/>
      <c r="Y18" s="316" t="s">
        <v>11</v>
      </c>
      <c r="Z18" s="317"/>
      <c r="AA18" s="316" t="s">
        <v>32</v>
      </c>
      <c r="AB18" s="318"/>
      <c r="AC18" s="318"/>
      <c r="AD18" s="318"/>
      <c r="AE18" s="319"/>
    </row>
    <row r="19" spans="2:31" ht="25.5" customHeight="1">
      <c r="B19" s="49"/>
      <c r="C19" s="50"/>
      <c r="D19" s="290"/>
      <c r="E19" s="290"/>
      <c r="F19" s="290"/>
      <c r="G19" s="290"/>
      <c r="H19" s="290"/>
      <c r="I19" s="290"/>
      <c r="J19" s="290"/>
      <c r="K19" s="50"/>
      <c r="L19" s="351"/>
      <c r="M19" s="351"/>
      <c r="N19" s="351"/>
      <c r="O19" s="291"/>
      <c r="P19" s="291"/>
      <c r="Q19" s="291"/>
      <c r="R19" s="292"/>
      <c r="S19" s="293"/>
      <c r="T19" s="293"/>
      <c r="U19" s="293"/>
      <c r="V19" s="293"/>
      <c r="W19" s="293"/>
      <c r="X19" s="41" t="s">
        <v>18</v>
      </c>
      <c r="Y19" s="294" ph="1"/>
      <c r="Z19" s="295"/>
      <c r="AA19" s="296"/>
      <c r="AB19" s="296"/>
      <c r="AC19" s="296"/>
      <c r="AD19" s="296"/>
      <c r="AE19" s="297"/>
    </row>
    <row r="20" spans="2:31" ht="25.5" customHeight="1">
      <c r="B20" s="51"/>
      <c r="C20" s="52"/>
      <c r="D20" s="178"/>
      <c r="E20" s="178"/>
      <c r="F20" s="178"/>
      <c r="G20" s="178"/>
      <c r="H20" s="178"/>
      <c r="I20" s="178"/>
      <c r="J20" s="178"/>
      <c r="K20" s="52"/>
      <c r="L20" s="350"/>
      <c r="M20" s="350"/>
      <c r="N20" s="350"/>
      <c r="O20" s="350"/>
      <c r="P20" s="350"/>
      <c r="Q20" s="350"/>
      <c r="R20" s="179"/>
      <c r="S20" s="180"/>
      <c r="T20" s="180"/>
      <c r="U20" s="180"/>
      <c r="V20" s="180"/>
      <c r="W20" s="180"/>
      <c r="X20" s="42" t="s">
        <v>18</v>
      </c>
      <c r="Y20" s="182" ph="1"/>
      <c r="Z20" s="184"/>
      <c r="AA20" s="186"/>
      <c r="AB20" s="186"/>
      <c r="AC20" s="186"/>
      <c r="AD20" s="186"/>
      <c r="AE20" s="272"/>
    </row>
    <row r="21" spans="2:31" ht="25.5" customHeight="1">
      <c r="B21" s="51"/>
      <c r="C21" s="52"/>
      <c r="D21" s="178"/>
      <c r="E21" s="178"/>
      <c r="F21" s="178"/>
      <c r="G21" s="178"/>
      <c r="H21" s="178"/>
      <c r="I21" s="178"/>
      <c r="J21" s="178"/>
      <c r="K21" s="52"/>
      <c r="L21" s="350"/>
      <c r="M21" s="350"/>
      <c r="N21" s="350"/>
      <c r="O21" s="350"/>
      <c r="P21" s="350"/>
      <c r="Q21" s="350"/>
      <c r="R21" s="179"/>
      <c r="S21" s="180"/>
      <c r="T21" s="180"/>
      <c r="U21" s="180"/>
      <c r="V21" s="180"/>
      <c r="W21" s="180"/>
      <c r="X21" s="42" t="s">
        <v>18</v>
      </c>
      <c r="Y21" s="182" ph="1"/>
      <c r="Z21" s="184"/>
      <c r="AA21" s="186"/>
      <c r="AB21" s="186"/>
      <c r="AC21" s="186"/>
      <c r="AD21" s="186"/>
      <c r="AE21" s="272"/>
    </row>
    <row r="22" spans="2:31" ht="25.5" customHeight="1">
      <c r="B22" s="51"/>
      <c r="C22" s="52"/>
      <c r="D22" s="178"/>
      <c r="E22" s="178"/>
      <c r="F22" s="178"/>
      <c r="G22" s="178"/>
      <c r="H22" s="178"/>
      <c r="I22" s="178"/>
      <c r="J22" s="178"/>
      <c r="K22" s="52"/>
      <c r="L22" s="350"/>
      <c r="M22" s="350"/>
      <c r="N22" s="350"/>
      <c r="O22" s="350"/>
      <c r="P22" s="350"/>
      <c r="Q22" s="350"/>
      <c r="R22" s="179"/>
      <c r="S22" s="180"/>
      <c r="T22" s="180"/>
      <c r="U22" s="180"/>
      <c r="V22" s="180"/>
      <c r="W22" s="180"/>
      <c r="X22" s="42" t="s">
        <v>18</v>
      </c>
      <c r="Y22" s="182" ph="1"/>
      <c r="Z22" s="184"/>
      <c r="AA22" s="186"/>
      <c r="AB22" s="186"/>
      <c r="AC22" s="186"/>
      <c r="AD22" s="186"/>
      <c r="AE22" s="272"/>
    </row>
    <row r="23" spans="2:31" ht="25.5" customHeight="1">
      <c r="B23" s="51"/>
      <c r="C23" s="52"/>
      <c r="D23" s="178"/>
      <c r="E23" s="178"/>
      <c r="F23" s="178"/>
      <c r="G23" s="178"/>
      <c r="H23" s="178"/>
      <c r="I23" s="178"/>
      <c r="J23" s="178"/>
      <c r="K23" s="52"/>
      <c r="L23" s="350"/>
      <c r="M23" s="350"/>
      <c r="N23" s="350"/>
      <c r="O23" s="350"/>
      <c r="P23" s="350"/>
      <c r="Q23" s="350"/>
      <c r="R23" s="179"/>
      <c r="S23" s="180"/>
      <c r="T23" s="180"/>
      <c r="U23" s="180"/>
      <c r="V23" s="180"/>
      <c r="W23" s="180"/>
      <c r="X23" s="42" t="s">
        <v>18</v>
      </c>
      <c r="Y23" s="182" ph="1"/>
      <c r="Z23" s="184"/>
      <c r="AA23" s="186"/>
      <c r="AB23" s="186"/>
      <c r="AC23" s="186"/>
      <c r="AD23" s="186"/>
      <c r="AE23" s="272"/>
    </row>
    <row r="24" spans="2:31" ht="25.5" customHeight="1">
      <c r="B24" s="51"/>
      <c r="C24" s="52"/>
      <c r="D24" s="178"/>
      <c r="E24" s="178"/>
      <c r="F24" s="178"/>
      <c r="G24" s="178"/>
      <c r="H24" s="178"/>
      <c r="I24" s="178"/>
      <c r="J24" s="178"/>
      <c r="K24" s="52"/>
      <c r="L24" s="350"/>
      <c r="M24" s="350"/>
      <c r="N24" s="350"/>
      <c r="O24" s="350"/>
      <c r="P24" s="350"/>
      <c r="Q24" s="350"/>
      <c r="R24" s="179"/>
      <c r="S24" s="180"/>
      <c r="T24" s="180"/>
      <c r="U24" s="180"/>
      <c r="V24" s="180"/>
      <c r="W24" s="180"/>
      <c r="X24" s="42" t="s">
        <v>18</v>
      </c>
      <c r="Y24" s="182" ph="1"/>
      <c r="Z24" s="184"/>
      <c r="AA24" s="186"/>
      <c r="AB24" s="186"/>
      <c r="AC24" s="186"/>
      <c r="AD24" s="186"/>
      <c r="AE24" s="272"/>
    </row>
    <row r="25" spans="2:31" ht="25.5" customHeight="1">
      <c r="B25" s="51"/>
      <c r="C25" s="52"/>
      <c r="D25" s="178"/>
      <c r="E25" s="178"/>
      <c r="F25" s="178"/>
      <c r="G25" s="178"/>
      <c r="H25" s="178"/>
      <c r="I25" s="178"/>
      <c r="J25" s="178"/>
      <c r="K25" s="52"/>
      <c r="L25" s="350"/>
      <c r="M25" s="350"/>
      <c r="N25" s="350"/>
      <c r="O25" s="350"/>
      <c r="P25" s="350"/>
      <c r="Q25" s="350"/>
      <c r="R25" s="179"/>
      <c r="S25" s="180"/>
      <c r="T25" s="180"/>
      <c r="U25" s="180"/>
      <c r="V25" s="180"/>
      <c r="W25" s="180"/>
      <c r="X25" s="42" t="s">
        <v>18</v>
      </c>
      <c r="Y25" s="182" ph="1"/>
      <c r="Z25" s="184"/>
      <c r="AA25" s="186"/>
      <c r="AB25" s="186"/>
      <c r="AC25" s="186"/>
      <c r="AD25" s="186"/>
      <c r="AE25" s="272"/>
    </row>
    <row r="26" spans="2:31" ht="25.5" customHeight="1">
      <c r="B26" s="51"/>
      <c r="C26" s="52"/>
      <c r="D26" s="178"/>
      <c r="E26" s="178"/>
      <c r="F26" s="178"/>
      <c r="G26" s="178"/>
      <c r="H26" s="178"/>
      <c r="I26" s="178"/>
      <c r="J26" s="178"/>
      <c r="K26" s="52"/>
      <c r="L26" s="350"/>
      <c r="M26" s="350"/>
      <c r="N26" s="350"/>
      <c r="O26" s="350"/>
      <c r="P26" s="350"/>
      <c r="Q26" s="350"/>
      <c r="R26" s="179"/>
      <c r="S26" s="180"/>
      <c r="T26" s="180"/>
      <c r="U26" s="180"/>
      <c r="V26" s="180"/>
      <c r="W26" s="180"/>
      <c r="X26" s="42" t="s">
        <v>18</v>
      </c>
      <c r="Y26" s="182" ph="1"/>
      <c r="Z26" s="184"/>
      <c r="AA26" s="186"/>
      <c r="AB26" s="186"/>
      <c r="AC26" s="186"/>
      <c r="AD26" s="186"/>
      <c r="AE26" s="272"/>
    </row>
    <row r="27" spans="2:31" ht="25.5" customHeight="1">
      <c r="B27" s="51"/>
      <c r="C27" s="52"/>
      <c r="D27" s="178"/>
      <c r="E27" s="178"/>
      <c r="F27" s="178"/>
      <c r="G27" s="178"/>
      <c r="H27" s="178"/>
      <c r="I27" s="178"/>
      <c r="J27" s="178"/>
      <c r="K27" s="52"/>
      <c r="L27" s="350"/>
      <c r="M27" s="350"/>
      <c r="N27" s="350"/>
      <c r="O27" s="350"/>
      <c r="P27" s="350"/>
      <c r="Q27" s="350"/>
      <c r="R27" s="179"/>
      <c r="S27" s="180"/>
      <c r="T27" s="180"/>
      <c r="U27" s="180"/>
      <c r="V27" s="180"/>
      <c r="W27" s="180"/>
      <c r="X27" s="42" t="s">
        <v>18</v>
      </c>
      <c r="Y27" s="182" ph="1"/>
      <c r="Z27" s="184"/>
      <c r="AA27" s="186"/>
      <c r="AB27" s="186"/>
      <c r="AC27" s="186"/>
      <c r="AD27" s="186"/>
      <c r="AE27" s="272"/>
    </row>
    <row r="28" spans="2:31" ht="25.5" customHeight="1">
      <c r="B28" s="51"/>
      <c r="C28" s="52"/>
      <c r="D28" s="178"/>
      <c r="E28" s="178"/>
      <c r="F28" s="178"/>
      <c r="G28" s="178"/>
      <c r="H28" s="178"/>
      <c r="I28" s="178"/>
      <c r="J28" s="178"/>
      <c r="K28" s="52"/>
      <c r="L28" s="350"/>
      <c r="M28" s="350"/>
      <c r="N28" s="350"/>
      <c r="O28" s="350"/>
      <c r="P28" s="350"/>
      <c r="Q28" s="350"/>
      <c r="R28" s="179"/>
      <c r="S28" s="180"/>
      <c r="T28" s="180"/>
      <c r="U28" s="180"/>
      <c r="V28" s="180"/>
      <c r="W28" s="180"/>
      <c r="X28" s="42" t="s">
        <v>18</v>
      </c>
      <c r="Y28" s="182" ph="1"/>
      <c r="Z28" s="184"/>
      <c r="AA28" s="186"/>
      <c r="AB28" s="186"/>
      <c r="AC28" s="186"/>
      <c r="AD28" s="186"/>
      <c r="AE28" s="272"/>
    </row>
    <row r="29" spans="2:31" ht="25.5" customHeight="1">
      <c r="B29" s="51"/>
      <c r="C29" s="52"/>
      <c r="D29" s="178"/>
      <c r="E29" s="178"/>
      <c r="F29" s="178"/>
      <c r="G29" s="178"/>
      <c r="H29" s="178"/>
      <c r="I29" s="178"/>
      <c r="J29" s="178"/>
      <c r="K29" s="52"/>
      <c r="L29" s="350"/>
      <c r="M29" s="350"/>
      <c r="N29" s="350"/>
      <c r="O29" s="350"/>
      <c r="P29" s="350"/>
      <c r="Q29" s="350"/>
      <c r="R29" s="179"/>
      <c r="S29" s="180"/>
      <c r="T29" s="180"/>
      <c r="U29" s="180"/>
      <c r="V29" s="180"/>
      <c r="W29" s="180"/>
      <c r="X29" s="42" t="s">
        <v>18</v>
      </c>
      <c r="Y29" s="182" ph="1"/>
      <c r="Z29" s="184"/>
      <c r="AA29" s="186"/>
      <c r="AB29" s="186"/>
      <c r="AC29" s="186"/>
      <c r="AD29" s="186"/>
      <c r="AE29" s="272"/>
    </row>
    <row r="30" spans="2:31" ht="25.5" customHeight="1">
      <c r="B30" s="51"/>
      <c r="C30" s="52"/>
      <c r="D30" s="178"/>
      <c r="E30" s="178"/>
      <c r="F30" s="178"/>
      <c r="G30" s="178"/>
      <c r="H30" s="178"/>
      <c r="I30" s="178"/>
      <c r="J30" s="178"/>
      <c r="K30" s="52"/>
      <c r="L30" s="350"/>
      <c r="M30" s="350"/>
      <c r="N30" s="350"/>
      <c r="O30" s="350"/>
      <c r="P30" s="350"/>
      <c r="Q30" s="350"/>
      <c r="R30" s="179"/>
      <c r="S30" s="180"/>
      <c r="T30" s="180"/>
      <c r="U30" s="180"/>
      <c r="V30" s="180"/>
      <c r="W30" s="180"/>
      <c r="X30" s="42" t="s">
        <v>18</v>
      </c>
      <c r="Y30" s="182" ph="1"/>
      <c r="Z30" s="184"/>
      <c r="AA30" s="186"/>
      <c r="AB30" s="186"/>
      <c r="AC30" s="186"/>
      <c r="AD30" s="186"/>
      <c r="AE30" s="272"/>
    </row>
    <row r="31" spans="2:31" ht="25.5" customHeight="1" thickBot="1">
      <c r="B31" s="53"/>
      <c r="C31" s="54"/>
      <c r="D31" s="263"/>
      <c r="E31" s="263"/>
      <c r="F31" s="263"/>
      <c r="G31" s="263"/>
      <c r="H31" s="263"/>
      <c r="I31" s="263"/>
      <c r="J31" s="263"/>
      <c r="K31" s="54"/>
      <c r="L31" s="352"/>
      <c r="M31" s="352"/>
      <c r="N31" s="352"/>
      <c r="O31" s="352"/>
      <c r="P31" s="352"/>
      <c r="Q31" s="352"/>
      <c r="R31" s="265"/>
      <c r="S31" s="266"/>
      <c r="T31" s="266"/>
      <c r="U31" s="266"/>
      <c r="V31" s="266"/>
      <c r="W31" s="266"/>
      <c r="X31" s="43" t="s">
        <v>18</v>
      </c>
      <c r="Y31" s="267" ph="1"/>
      <c r="Z31" s="268"/>
      <c r="AA31" s="269"/>
      <c r="AB31" s="269"/>
      <c r="AC31" s="269"/>
      <c r="AD31" s="269"/>
      <c r="AE31" s="270"/>
    </row>
    <row r="32" spans="2:31" ht="25.5" customHeight="1" thickTop="1" thickBot="1">
      <c r="B32" s="47"/>
      <c r="C32" s="48"/>
      <c r="D32" s="278"/>
      <c r="E32" s="278"/>
      <c r="F32" s="278"/>
      <c r="G32" s="278"/>
      <c r="H32" s="278"/>
      <c r="I32" s="278"/>
      <c r="J32" s="278"/>
      <c r="K32" s="279" t="s">
        <v>54</v>
      </c>
      <c r="L32" s="280"/>
      <c r="M32" s="280"/>
      <c r="N32" s="280"/>
      <c r="O32" s="280"/>
      <c r="P32" s="280"/>
      <c r="Q32" s="281"/>
      <c r="R32" s="279" t="s">
        <v>61</v>
      </c>
      <c r="S32" s="280"/>
      <c r="T32" s="280"/>
      <c r="U32" s="280"/>
      <c r="V32" s="280"/>
      <c r="W32" s="280"/>
      <c r="X32" s="280"/>
      <c r="Y32" s="279" t="s">
        <v>88</v>
      </c>
      <c r="Z32" s="280"/>
      <c r="AA32" s="280"/>
      <c r="AB32" s="280"/>
      <c r="AC32" s="280"/>
      <c r="AD32" s="280"/>
      <c r="AE32" s="282"/>
    </row>
    <row r="33" spans="2:40" ht="25.5" customHeight="1" thickBot="1">
      <c r="B33" s="283" t="s">
        <v>59</v>
      </c>
      <c r="C33" s="284"/>
      <c r="D33" s="284"/>
      <c r="E33" s="284"/>
      <c r="F33" s="284"/>
      <c r="G33" s="284"/>
      <c r="H33" s="284"/>
      <c r="I33" s="284"/>
      <c r="J33" s="285"/>
      <c r="K33" s="286">
        <f>SUMIF(Y19:Z31,"10%",$R$19:$W$31)</f>
        <v>0</v>
      </c>
      <c r="L33" s="287"/>
      <c r="M33" s="287"/>
      <c r="N33" s="287"/>
      <c r="O33" s="287"/>
      <c r="P33" s="287"/>
      <c r="Q33" s="44" t="s">
        <v>18</v>
      </c>
      <c r="R33" s="286">
        <f>SUMIF($Y$19:$Z$31,"8%",$R$19:$W$31)</f>
        <v>0</v>
      </c>
      <c r="S33" s="287"/>
      <c r="T33" s="287"/>
      <c r="U33" s="287"/>
      <c r="V33" s="287"/>
      <c r="W33" s="287"/>
      <c r="X33" s="44" t="s">
        <v>18</v>
      </c>
      <c r="Y33" s="288">
        <f>SUMIF($Y$19:$Z$31,"非課税",$R$19:$W$31)</f>
        <v>0</v>
      </c>
      <c r="Z33" s="289"/>
      <c r="AA33" s="289"/>
      <c r="AB33" s="289"/>
      <c r="AC33" s="289"/>
      <c r="AD33" s="289"/>
      <c r="AE33" s="45" t="s">
        <v>18</v>
      </c>
      <c r="AH33" s="18" t="s">
        <v>62</v>
      </c>
      <c r="AI33" s="17"/>
      <c r="AJ33" s="17"/>
      <c r="AK33" s="17"/>
      <c r="AL33" s="17"/>
      <c r="AM33" s="17"/>
      <c r="AN33" s="22" t="str">
        <f>IF(SUM(R19:W31)=SUM(K33:AD33),"〇","Ｘ列の税率が入力されていますか？")</f>
        <v>〇</v>
      </c>
    </row>
    <row r="34" spans="2:40" ht="25.5" customHeight="1" thickBot="1">
      <c r="B34" s="256" t="s">
        <v>60</v>
      </c>
      <c r="C34" s="257"/>
      <c r="D34" s="257"/>
      <c r="E34" s="257"/>
      <c r="F34" s="257"/>
      <c r="G34" s="257"/>
      <c r="H34" s="257"/>
      <c r="I34" s="257"/>
      <c r="J34" s="258"/>
      <c r="K34" s="259">
        <f>ROUNDDOWN(K33*0.1,0)</f>
        <v>0</v>
      </c>
      <c r="L34" s="260"/>
      <c r="M34" s="260"/>
      <c r="N34" s="260"/>
      <c r="O34" s="260"/>
      <c r="P34" s="260"/>
      <c r="Q34" s="40" t="s">
        <v>18</v>
      </c>
      <c r="R34" s="259">
        <f>ROUNDDOWN(R33*0.08,0)</f>
        <v>0</v>
      </c>
      <c r="S34" s="260"/>
      <c r="T34" s="260"/>
      <c r="U34" s="260"/>
      <c r="V34" s="260"/>
      <c r="W34" s="260"/>
      <c r="X34" s="40" t="s">
        <v>18</v>
      </c>
      <c r="Y34" s="261" t="s">
        <v>89</v>
      </c>
      <c r="Z34" s="262"/>
      <c r="AA34" s="262"/>
      <c r="AB34" s="262"/>
      <c r="AC34" s="262"/>
      <c r="AD34" s="262"/>
      <c r="AE34" s="46" t="s">
        <v>18</v>
      </c>
    </row>
    <row r="35" spans="2:40" ht="25.5" customHeight="1" thickBot="1">
      <c r="B35" s="273" t="s">
        <v>33</v>
      </c>
      <c r="C35" s="274"/>
      <c r="D35" s="274"/>
      <c r="E35" s="274"/>
      <c r="F35" s="274"/>
      <c r="G35" s="274"/>
      <c r="H35" s="274"/>
      <c r="I35" s="274"/>
      <c r="J35" s="275"/>
      <c r="K35" s="276">
        <f>SUM(K33:P34)</f>
        <v>0</v>
      </c>
      <c r="L35" s="277"/>
      <c r="M35" s="277"/>
      <c r="N35" s="277"/>
      <c r="O35" s="277"/>
      <c r="P35" s="277"/>
      <c r="Q35" s="58" t="s">
        <v>18</v>
      </c>
      <c r="R35" s="276">
        <f>SUM(R33:W34)</f>
        <v>0</v>
      </c>
      <c r="S35" s="277"/>
      <c r="T35" s="277"/>
      <c r="U35" s="277"/>
      <c r="V35" s="277"/>
      <c r="W35" s="277"/>
      <c r="X35" s="58" t="s">
        <v>18</v>
      </c>
      <c r="Y35" s="276">
        <f>SUM(Y33:AD34)</f>
        <v>0</v>
      </c>
      <c r="Z35" s="277"/>
      <c r="AA35" s="277"/>
      <c r="AB35" s="277"/>
      <c r="AC35" s="277"/>
      <c r="AD35" s="277"/>
      <c r="AE35" s="57" t="s">
        <v>18</v>
      </c>
    </row>
    <row r="36" spans="2:40" ht="10.050000000000001" customHeight="1"/>
    <row r="37" spans="2:40">
      <c r="B37" s="14" t="s">
        <v>34</v>
      </c>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2:40">
      <c r="B38" s="14" t="s">
        <v>64</v>
      </c>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2:40">
      <c r="B39" s="14"/>
      <c r="C39" s="14" t="s">
        <v>35</v>
      </c>
      <c r="D39" s="14"/>
      <c r="E39" s="14"/>
      <c r="F39" s="14"/>
      <c r="G39" s="14"/>
      <c r="H39" s="14"/>
      <c r="I39" s="14"/>
      <c r="J39" s="14"/>
      <c r="K39" s="14"/>
      <c r="L39" s="14"/>
      <c r="M39" s="14"/>
      <c r="N39" s="14"/>
      <c r="O39" s="14"/>
      <c r="P39" s="14"/>
      <c r="Q39" s="14"/>
      <c r="R39" s="14"/>
      <c r="S39" s="14"/>
      <c r="T39" s="14"/>
      <c r="U39" s="14"/>
      <c r="V39" s="14"/>
      <c r="W39" s="14"/>
      <c r="X39" s="14"/>
      <c r="Y39" s="14"/>
      <c r="Z39" s="14"/>
    </row>
    <row r="40" spans="2:40">
      <c r="B40" s="15" t="s">
        <v>70</v>
      </c>
      <c r="C40" s="15"/>
      <c r="D40" s="15"/>
      <c r="E40" s="15"/>
      <c r="F40" s="15"/>
      <c r="G40" s="15"/>
      <c r="H40" s="15"/>
      <c r="I40" s="15"/>
      <c r="J40" s="15"/>
      <c r="K40" s="15"/>
      <c r="L40" s="15"/>
      <c r="M40" s="15"/>
      <c r="N40" s="15"/>
      <c r="O40" s="15"/>
      <c r="P40" s="15"/>
      <c r="Q40" s="15"/>
      <c r="R40" s="15"/>
      <c r="S40" s="15"/>
      <c r="T40" s="15"/>
      <c r="U40" s="15"/>
      <c r="V40" s="15"/>
      <c r="W40" s="14"/>
      <c r="X40" s="14"/>
      <c r="Y40" s="14"/>
      <c r="Z40" s="14"/>
    </row>
    <row r="41" spans="2:40" ht="14.4">
      <c r="B41" s="15"/>
      <c r="C41" s="15" t="s">
        <v>68</v>
      </c>
      <c r="D41" s="15"/>
      <c r="E41" s="15"/>
      <c r="F41" s="15"/>
      <c r="G41" s="15"/>
      <c r="H41" s="15"/>
      <c r="I41" s="16" t="s">
        <v>69</v>
      </c>
      <c r="J41" s="17"/>
      <c r="K41" s="15"/>
      <c r="L41" s="15"/>
      <c r="M41" s="15"/>
      <c r="N41" s="15"/>
      <c r="O41" s="15"/>
      <c r="P41" s="15"/>
      <c r="Q41" s="15"/>
      <c r="R41" s="15"/>
      <c r="S41" s="15"/>
      <c r="T41" s="15"/>
      <c r="U41" s="15"/>
      <c r="V41" s="15"/>
      <c r="W41" s="14"/>
      <c r="X41" s="14"/>
      <c r="Y41" s="14"/>
      <c r="Z41" s="14"/>
    </row>
    <row r="42" spans="2:40" ht="22.2">
      <c r="Y42" s="1" ph="1"/>
    </row>
  </sheetData>
  <sheetProtection sheet="1" formatCells="0"/>
  <mergeCells count="136">
    <mergeCell ref="Y35:AD35"/>
    <mergeCell ref="R28:W28"/>
    <mergeCell ref="R29:W29"/>
    <mergeCell ref="R30:W30"/>
    <mergeCell ref="R31:W31"/>
    <mergeCell ref="R33:W33"/>
    <mergeCell ref="AA21:AE21"/>
    <mergeCell ref="Y22:Z22"/>
    <mergeCell ref="AA22:AE22"/>
    <mergeCell ref="Y23:Z23"/>
    <mergeCell ref="Y31:Z31"/>
    <mergeCell ref="AA31:AE31"/>
    <mergeCell ref="AA18:AE18"/>
    <mergeCell ref="K32:Q32"/>
    <mergeCell ref="Y26:Z26"/>
    <mergeCell ref="AA26:AE26"/>
    <mergeCell ref="Y27:Z27"/>
    <mergeCell ref="AA27:AE27"/>
    <mergeCell ref="Y28:Z28"/>
    <mergeCell ref="AA28:AE28"/>
    <mergeCell ref="Y29:Z29"/>
    <mergeCell ref="AA29:AE29"/>
    <mergeCell ref="Y30:Z30"/>
    <mergeCell ref="AA30:AE30"/>
    <mergeCell ref="AA23:AE23"/>
    <mergeCell ref="AA24:AE24"/>
    <mergeCell ref="Y25:Z25"/>
    <mergeCell ref="AA25:AE25"/>
    <mergeCell ref="R27:W27"/>
    <mergeCell ref="AA16:AE16"/>
    <mergeCell ref="D18:J18"/>
    <mergeCell ref="L18:N18"/>
    <mergeCell ref="O18:Q18"/>
    <mergeCell ref="R34:W34"/>
    <mergeCell ref="R35:W35"/>
    <mergeCell ref="Z1:AD1"/>
    <mergeCell ref="R32:X32"/>
    <mergeCell ref="Y32:AE32"/>
    <mergeCell ref="Y33:AD33"/>
    <mergeCell ref="Y34:AD34"/>
    <mergeCell ref="R19:W19"/>
    <mergeCell ref="R20:W20"/>
    <mergeCell ref="R21:W21"/>
    <mergeCell ref="R22:W22"/>
    <mergeCell ref="R23:W23"/>
    <mergeCell ref="R24:W24"/>
    <mergeCell ref="R25:W25"/>
    <mergeCell ref="R26:W26"/>
    <mergeCell ref="Y19:Z19"/>
    <mergeCell ref="AA19:AE19"/>
    <mergeCell ref="Y20:Z20"/>
    <mergeCell ref="AA20:AE20"/>
    <mergeCell ref="Y21:Z21"/>
    <mergeCell ref="AA15:AE15"/>
    <mergeCell ref="B6:C7"/>
    <mergeCell ref="D6:P7"/>
    <mergeCell ref="R9:U9"/>
    <mergeCell ref="V9:AE9"/>
    <mergeCell ref="R10:U10"/>
    <mergeCell ref="V10:AE10"/>
    <mergeCell ref="F12:K12"/>
    <mergeCell ref="M12:T12"/>
    <mergeCell ref="F13:K13"/>
    <mergeCell ref="M13:S13"/>
    <mergeCell ref="W12:AD12"/>
    <mergeCell ref="W13:X13"/>
    <mergeCell ref="Y8:Z8"/>
    <mergeCell ref="AA8:AE8"/>
    <mergeCell ref="R16:V16"/>
    <mergeCell ref="W16:Z16"/>
    <mergeCell ref="R18:X18"/>
    <mergeCell ref="D24:J24"/>
    <mergeCell ref="L24:N24"/>
    <mergeCell ref="O24:Q24"/>
    <mergeCell ref="D19:J19"/>
    <mergeCell ref="B15:E15"/>
    <mergeCell ref="F15:I15"/>
    <mergeCell ref="J15:M15"/>
    <mergeCell ref="N15:Q15"/>
    <mergeCell ref="R15:V15"/>
    <mergeCell ref="W15:Z15"/>
    <mergeCell ref="L22:N22"/>
    <mergeCell ref="O22:Q22"/>
    <mergeCell ref="D23:J23"/>
    <mergeCell ref="L23:N23"/>
    <mergeCell ref="O23:Q23"/>
    <mergeCell ref="Y24:Z24"/>
    <mergeCell ref="Y18:Z18"/>
    <mergeCell ref="B34:J34"/>
    <mergeCell ref="B35:J35"/>
    <mergeCell ref="D31:J31"/>
    <mergeCell ref="L31:N31"/>
    <mergeCell ref="O31:Q31"/>
    <mergeCell ref="D32:J32"/>
    <mergeCell ref="B16:E16"/>
    <mergeCell ref="F16:I16"/>
    <mergeCell ref="J16:M16"/>
    <mergeCell ref="N16:Q16"/>
    <mergeCell ref="K33:P33"/>
    <mergeCell ref="K34:P34"/>
    <mergeCell ref="K35:P35"/>
    <mergeCell ref="B33:J33"/>
    <mergeCell ref="O19:Q19"/>
    <mergeCell ref="D20:J20"/>
    <mergeCell ref="L20:N20"/>
    <mergeCell ref="O20:Q20"/>
    <mergeCell ref="D21:J21"/>
    <mergeCell ref="L21:N21"/>
    <mergeCell ref="O21:Q21"/>
    <mergeCell ref="L27:N27"/>
    <mergeCell ref="O27:Q27"/>
    <mergeCell ref="D22:J22"/>
    <mergeCell ref="D2:AC2"/>
    <mergeCell ref="D28:J28"/>
    <mergeCell ref="L28:N28"/>
    <mergeCell ref="O28:Q28"/>
    <mergeCell ref="D29:J29"/>
    <mergeCell ref="O29:Q29"/>
    <mergeCell ref="D30:J30"/>
    <mergeCell ref="L30:N30"/>
    <mergeCell ref="O30:Q30"/>
    <mergeCell ref="L29:N29"/>
    <mergeCell ref="D25:J25"/>
    <mergeCell ref="L25:N25"/>
    <mergeCell ref="O25:Q25"/>
    <mergeCell ref="D26:J26"/>
    <mergeCell ref="L26:N26"/>
    <mergeCell ref="O26:Q26"/>
    <mergeCell ref="D27:J27"/>
    <mergeCell ref="L19:N19"/>
    <mergeCell ref="R4:S5"/>
    <mergeCell ref="R6:S7"/>
    <mergeCell ref="T4:AE5"/>
    <mergeCell ref="T6:AE7"/>
    <mergeCell ref="R8:S8"/>
    <mergeCell ref="T8:X8"/>
  </mergeCells>
  <phoneticPr fontId="3"/>
  <conditionalFormatting sqref="Y19:Y31">
    <cfRule type="cellIs" dxfId="1" priority="2" operator="equal">
      <formula>8%</formula>
    </cfRule>
  </conditionalFormatting>
  <conditionalFormatting sqref="Y19:Z31">
    <cfRule type="cellIs" dxfId="0" priority="1" operator="equal">
      <formula>"非課税"</formula>
    </cfRule>
  </conditionalFormatting>
  <dataValidations count="6">
    <dataValidation type="list" allowBlank="1" showInputMessage="1" showErrorMessage="1" error="1～12を入力して下さい" sqref="B19:B31" xr:uid="{EBBA3E0E-F7BF-44B8-99FC-F35FD5D3FF31}">
      <formula1>"1,2,3,4,5,6,7,8,9,10,11,12"</formula1>
    </dataValidation>
    <dataValidation type="list" allowBlank="1" showInputMessage="1" showErrorMessage="1" error="1～31を入力してください" sqref="C19:C31" xr:uid="{0B785814-1A5E-4107-994F-EE8EA7C4EDBD}">
      <formula1>"1,2,3,4,5,6,7,8,9,10,11,12,13,14,15,16,17,18,19,20,21,22,23,24,25,26,27,28,29,30,31"</formula1>
    </dataValidation>
    <dataValidation type="list" allowBlank="1" showInputMessage="1" showErrorMessage="1" error="税率（10または8）を入力して下さい" sqref="Y19:Y31" xr:uid="{3D2AC2D5-56EE-451D-80C1-F50018055FEC}">
      <formula1>"10%,8%,非課税"</formula1>
    </dataValidation>
    <dataValidation type="whole" imeMode="disabled" allowBlank="1" showInputMessage="1" showErrorMessage="1" error="年を整数で入力してください" sqref="Y13" xr:uid="{8C7D0B92-45F4-498D-90C7-FC67D2703798}">
      <formula1>1</formula1>
      <formula2>99</formula2>
    </dataValidation>
    <dataValidation type="whole" imeMode="disabled" allowBlank="1" showInputMessage="1" showErrorMessage="1" error="1～12を入力して下さい" sqref="AA13" xr:uid="{F373F6A1-5209-41B4-9F6E-7EE1BC36D587}">
      <formula1>1</formula1>
      <formula2>12</formula2>
    </dataValidation>
    <dataValidation type="whole" imeMode="disabled" allowBlank="1" showInputMessage="1" showErrorMessage="1" error="1～31を入力してください" sqref="AC13" xr:uid="{737B66C1-8093-4801-B4FD-E1CD9EE3A9D6}">
      <formula1>1</formula1>
      <formula2>31</formula2>
    </dataValidation>
  </dataValidations>
  <hyperlinks>
    <hyperlink ref="I41" r:id="rId1" xr:uid="{1B3F7ABE-32BD-4CEC-B39C-5B68D13CF4AD}"/>
  </hyperlinks>
  <printOptions horizontalCentered="1" verticalCentered="1"/>
  <pageMargins left="0.23622047244094491" right="0.23622047244094491" top="0.74803149606299213" bottom="0.74803149606299213" header="0.31496062992125984" footer="0.31496062992125984"/>
  <pageSetup paperSize="9" scale="87" orientation="portrait" blackAndWhite="1"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総括A (記入例)</vt:lpstr>
      <vt:lpstr>内訳B (記入例)</vt:lpstr>
      <vt:lpstr>総括A</vt:lpstr>
      <vt:lpstr>内訳B</vt:lpstr>
      <vt:lpstr>総括A!Print_Area</vt:lpstr>
      <vt:lpstr>'総括A (記入例)'!Print_Area</vt:lpstr>
      <vt:lpstr>内訳B!Print_Area</vt:lpstr>
      <vt:lpstr>'内訳B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㈱三煌産業</dc:creator>
  <cp:lastPrinted>2023-11-14T07:41:50Z</cp:lastPrinted>
  <dcterms:created xsi:type="dcterms:W3CDTF">2023-03-15T02:47:03Z</dcterms:created>
  <dcterms:modified xsi:type="dcterms:W3CDTF">2023-11-15T23:53:12Z</dcterms:modified>
</cp:coreProperties>
</file>